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001B223A-A806-4ACA-AC04-A4F18D89CD29}" xr6:coauthVersionLast="47" xr6:coauthVersionMax="47" xr10:uidLastSave="{00000000-0000-0000-0000-000000000000}"/>
  <bookViews>
    <workbookView xWindow="-120" yWindow="-120" windowWidth="29040" windowHeight="15720" xr2:uid="{3F499765-64CD-4D50-AC9F-174AE8AD5390}"/>
  </bookViews>
  <sheets>
    <sheet name="it" sheetId="1" r:id="rId1"/>
  </sheets>
  <definedNames>
    <definedName name="_xlnm.Print_Area" localSheetId="0">it!$A$1:$M$58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1" l="1"/>
  <c r="K49" i="1"/>
  <c r="I49" i="1"/>
  <c r="M48" i="1"/>
  <c r="K48" i="1"/>
  <c r="I48" i="1"/>
  <c r="M47" i="1"/>
  <c r="K47" i="1"/>
  <c r="I47" i="1"/>
  <c r="M46" i="1"/>
  <c r="K46" i="1"/>
  <c r="I46" i="1"/>
  <c r="M45" i="1"/>
  <c r="K45" i="1"/>
  <c r="I45" i="1"/>
  <c r="M44" i="1"/>
  <c r="K44" i="1"/>
  <c r="I44" i="1"/>
  <c r="M43" i="1"/>
  <c r="K43" i="1"/>
  <c r="I43" i="1"/>
  <c r="M42" i="1"/>
  <c r="K42" i="1"/>
  <c r="I42" i="1"/>
  <c r="M41" i="1"/>
  <c r="K41" i="1"/>
  <c r="I41" i="1"/>
  <c r="M40" i="1"/>
  <c r="K40" i="1"/>
  <c r="I40" i="1"/>
  <c r="M39" i="1"/>
  <c r="K39" i="1"/>
  <c r="I39" i="1"/>
  <c r="M38" i="1"/>
  <c r="K38" i="1"/>
  <c r="I38" i="1"/>
  <c r="M37" i="1"/>
  <c r="K37" i="1"/>
  <c r="I37" i="1"/>
  <c r="M36" i="1"/>
  <c r="K36" i="1"/>
  <c r="I36" i="1"/>
  <c r="M35" i="1"/>
  <c r="K35" i="1"/>
  <c r="I35" i="1"/>
  <c r="M34" i="1"/>
  <c r="K34" i="1"/>
  <c r="I34" i="1"/>
  <c r="M33" i="1"/>
  <c r="K33" i="1"/>
  <c r="I33" i="1"/>
  <c r="M32" i="1"/>
  <c r="K32" i="1"/>
  <c r="I32" i="1"/>
  <c r="M31" i="1"/>
  <c r="K31" i="1"/>
  <c r="I31" i="1"/>
  <c r="M30" i="1"/>
  <c r="K30" i="1"/>
  <c r="I30" i="1"/>
  <c r="M29" i="1"/>
  <c r="K29" i="1"/>
  <c r="I29" i="1"/>
  <c r="M28" i="1"/>
  <c r="K28" i="1"/>
  <c r="I28" i="1"/>
  <c r="M27" i="1"/>
  <c r="K27" i="1"/>
  <c r="I27" i="1"/>
  <c r="M26" i="1"/>
  <c r="K26" i="1"/>
  <c r="I26" i="1"/>
  <c r="M25" i="1"/>
  <c r="K25" i="1"/>
  <c r="I25" i="1"/>
  <c r="M24" i="1"/>
  <c r="K24" i="1"/>
  <c r="I24" i="1"/>
  <c r="M23" i="1"/>
  <c r="K23" i="1"/>
  <c r="I23" i="1"/>
  <c r="M22" i="1"/>
  <c r="K22" i="1"/>
  <c r="I22" i="1"/>
  <c r="M21" i="1"/>
  <c r="K21" i="1"/>
  <c r="I21" i="1"/>
  <c r="M20" i="1"/>
  <c r="K20" i="1"/>
  <c r="I20" i="1"/>
  <c r="M19" i="1"/>
  <c r="K19" i="1"/>
  <c r="I19" i="1"/>
  <c r="M18" i="1"/>
  <c r="K18" i="1"/>
  <c r="I18" i="1"/>
  <c r="M17" i="1"/>
  <c r="K17" i="1"/>
  <c r="I17" i="1"/>
  <c r="M16" i="1"/>
  <c r="K16" i="1"/>
  <c r="I16" i="1"/>
  <c r="M15" i="1"/>
  <c r="K15" i="1"/>
  <c r="I15" i="1"/>
  <c r="M14" i="1"/>
  <c r="K14" i="1"/>
  <c r="I14" i="1"/>
  <c r="M13" i="1"/>
  <c r="K13" i="1"/>
  <c r="I13" i="1"/>
  <c r="M12" i="1"/>
  <c r="K12" i="1"/>
  <c r="I12" i="1"/>
  <c r="M11" i="1"/>
  <c r="K11" i="1"/>
  <c r="I11" i="1"/>
  <c r="M10" i="1"/>
  <c r="K10" i="1"/>
  <c r="I10" i="1"/>
  <c r="M9" i="1"/>
  <c r="K9" i="1"/>
  <c r="I9" i="1"/>
  <c r="M8" i="1"/>
  <c r="K8" i="1"/>
  <c r="I8" i="1"/>
  <c r="M7" i="1"/>
  <c r="K7" i="1"/>
  <c r="I7" i="1"/>
  <c r="M6" i="1"/>
  <c r="I6" i="1"/>
  <c r="K6" i="1"/>
</calcChain>
</file>

<file path=xl/sharedStrings.xml><?xml version="1.0" encoding="utf-8"?>
<sst xmlns="http://schemas.openxmlformats.org/spreadsheetml/2006/main" count="32" uniqueCount="19">
  <si>
    <t>Anno</t>
  </si>
  <si>
    <t>Totale congiunturale²</t>
  </si>
  <si>
    <t>Totale complessivo</t>
  </si>
  <si>
    <t>Importazioni</t>
  </si>
  <si>
    <t>Esportazioni</t>
  </si>
  <si>
    <t>Importazioni + Esportazioni</t>
  </si>
  <si>
    <t>CHF</t>
  </si>
  <si>
    <t>+/- %</t>
  </si>
  <si>
    <t>2002³</t>
  </si>
  <si>
    <r>
      <t>2012</t>
    </r>
    <r>
      <rPr>
        <vertAlign val="superscript"/>
        <sz val="8"/>
        <rFont val="Arial"/>
        <family val="2"/>
      </rPr>
      <t>4</t>
    </r>
  </si>
  <si>
    <r>
      <t>2013</t>
    </r>
    <r>
      <rPr>
        <vertAlign val="superscript"/>
        <sz val="8"/>
        <rFont val="Arial"/>
        <family val="2"/>
      </rPr>
      <t>5</t>
    </r>
  </si>
  <si>
    <t>¹ popolazione domiciliata permanente al 31.12 (fonte: UST)</t>
  </si>
  <si>
    <t>² senza metalli preziosi, pietre preziose, oggetti d'arte e antichità</t>
  </si>
  <si>
    <t>³ dal 2002: comprendente elettricità, merci di ritorno e traffico di perfezionamento a cottimo</t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</si>
  <si>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dal 2012: totale complessivo inclusi i lingotti d'oro e d'argento e le monete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</si>
  <si>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dal 2013: nuovo metodo di rilevamento dei flussi di energia elettrica</t>
    </r>
  </si>
  <si>
    <t>Fonte: Ufficio federale della dogana e della sicurezza dei confini UDSC</t>
  </si>
  <si>
    <t>Stato : 27.05.2025</t>
  </si>
  <si>
    <t>Commercio estero svizzero pro capite, 1980-2024¹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</si>
</sst>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0"/>
    <numFmt numFmtId="165" formatCode="#,##0.0"/>
    <numFmt numFmtId="166" formatCode="###.###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 wrapText="1" indent="1"/>
    </xf>
    <xf numFmtId="0" fontId="1" fillId="0" borderId="2" xfId="0" quotePrefix="1" applyFont="1" applyBorder="1" applyAlignment="1">
      <alignment horizontal="right" vertical="center" wrapText="1" indent="1"/>
    </xf>
    <xf numFmtId="0" fontId="1" fillId="0" borderId="0" xfId="0" applyFont="1" applyAlignment="1">
      <alignment horizontal="right" vertical="center" wrapText="1" indent="1"/>
    </xf>
    <xf numFmtId="0" fontId="1" fillId="0" borderId="0" xfId="0" quotePrefix="1" applyFont="1" applyAlignment="1">
      <alignment horizontal="right" vertical="center" wrapText="1" indent="1"/>
    </xf>
    <xf numFmtId="0" fontId="1" fillId="0" borderId="0" xfId="0" applyFont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165" fontId="1" fillId="0" borderId="2" xfId="0" applyNumberFormat="1" applyFont="1" applyBorder="1" applyAlignment="1">
      <alignment horizontal="right" vertical="center" indent="1"/>
    </xf>
    <xf numFmtId="164" fontId="1" fillId="0" borderId="0" xfId="0" applyNumberFormat="1" applyFont="1" applyAlignment="1">
      <alignment horizontal="right" vertical="center" indent="1"/>
    </xf>
    <xf numFmtId="165" fontId="1" fillId="0" borderId="0" xfId="0" applyNumberFormat="1" applyFont="1" applyAlignment="1">
      <alignment horizontal="right" vertical="center" indent="1"/>
    </xf>
    <xf numFmtId="0" fontId="1" fillId="0" borderId="0" xfId="0" quotePrefix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164" fontId="0" fillId="0" borderId="1" xfId="0" applyNumberForma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0" fillId="0" borderId="0" xfId="1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Standard 3" xfId="1" xr:uid="{83223B3F-A0D7-4744-B0CD-2C290F5A6DA0}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865B57-D4EF-4CDF-B311-2A68A57A2A53}" name="Tableau1345" displayName="Tableau1345" ref="A5:M49" headerRowCount="0" totalsRowShown="0" headerRowDxfId="28" dataDxfId="27" tableBorderDxfId="26">
  <tableColumns count="13">
    <tableColumn id="1" xr3:uid="{4CB33B7D-E2EA-4FB8-9642-B2128DDB44A4}" name="Colonne1" headerRowDxfId="25" dataDxfId="24"/>
    <tableColumn id="2" xr3:uid="{8CF345B2-67F8-438C-8CD0-D070F079564A}" name="Colonne2" headerRowDxfId="23" dataDxfId="22"/>
    <tableColumn id="3" xr3:uid="{B4143908-8D36-4F05-9D85-CBB45E4AF03A}" name="Colonne3" headerRowDxfId="21" dataDxfId="20"/>
    <tableColumn id="4" xr3:uid="{FABDEF6C-6A42-4942-811D-E013DC5774A6}" name="Colonne4" headerRowDxfId="19" dataDxfId="18"/>
    <tableColumn id="5" xr3:uid="{883FB68B-E6CA-4F12-9A16-E2036F3D5D45}" name="Colonne5" headerRowDxfId="17" dataDxfId="16"/>
    <tableColumn id="6" xr3:uid="{F6CFA622-7BE5-4F8C-AA10-4D78E3B4FCFC}" name="Colonne6" headerRowDxfId="15" dataDxfId="14"/>
    <tableColumn id="7" xr3:uid="{05FC40E8-855C-4B78-83C2-A01A9786E7E7}" name="Colonne7" headerRowDxfId="13" dataDxfId="12"/>
    <tableColumn id="8" xr3:uid="{38080976-9F00-407C-81E8-DBB51CE847DF}" name="Spalte1" headerRowDxfId="11" dataDxfId="10"/>
    <tableColumn id="9" xr3:uid="{0A8889BA-5CB1-44DE-9582-F30FDE030310}" name="Spalte2" headerRowDxfId="9" dataDxfId="8"/>
    <tableColumn id="10" xr3:uid="{4EF341DB-3D61-45AE-BA05-5FE2649C78FE}" name="Spalte3" headerRowDxfId="7" dataDxfId="6"/>
    <tableColumn id="11" xr3:uid="{7E09313C-0F79-46EA-8EC9-CD4DC990FA5C}" name="Spalte4" headerRowDxfId="5" dataDxfId="4"/>
    <tableColumn id="12" xr3:uid="{AF41E2BD-C315-4DC4-8E51-1B2D4A76B78E}" name="Spalte5" headerRowDxfId="3" dataDxfId="2"/>
    <tableColumn id="13" xr3:uid="{87E3CD41-1D49-46E0-8C4A-132378FD9034}" name="Spalte6" headerRowDxfId="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54165-12AE-49B2-8FCD-D1A868A632C5}">
  <dimension ref="A1:M56"/>
  <sheetViews>
    <sheetView showGridLines="0" tabSelected="1" zoomScaleNormal="100" workbookViewId="0">
      <pane ySplit="4" topLeftCell="A5" activePane="bottomLeft" state="frozen"/>
      <selection activeCell="M47" sqref="M47"/>
      <selection pane="bottomLeft" activeCell="A84" sqref="A84"/>
    </sheetView>
  </sheetViews>
  <sheetFormatPr baseColWidth="10" defaultColWidth="11.42578125" defaultRowHeight="12.75" x14ac:dyDescent="0.2"/>
  <cols>
    <col min="1" max="1" width="8.7109375" style="21" customWidth="1"/>
    <col min="2" max="13" width="13.28515625" style="1" customWidth="1"/>
    <col min="14" max="14" width="2.7109375" style="1" customWidth="1"/>
    <col min="15" max="16384" width="11.42578125" style="1"/>
  </cols>
  <sheetData>
    <row r="1" spans="1:13" ht="35.1" customHeight="1" x14ac:dyDescent="0.2">
      <c r="A1" s="22" t="s">
        <v>18</v>
      </c>
      <c r="B1" s="22"/>
      <c r="C1" s="22"/>
      <c r="D1" s="22"/>
      <c r="E1" s="22"/>
      <c r="F1" s="22"/>
      <c r="G1" s="22"/>
    </row>
    <row r="2" spans="1:13" s="2" customFormat="1" ht="15" customHeight="1" x14ac:dyDescent="0.2">
      <c r="A2" s="23" t="s">
        <v>0</v>
      </c>
      <c r="B2" s="24" t="s">
        <v>1</v>
      </c>
      <c r="C2" s="25"/>
      <c r="D2" s="25"/>
      <c r="E2" s="25"/>
      <c r="F2" s="25"/>
      <c r="G2" s="26"/>
      <c r="H2" s="24" t="s">
        <v>2</v>
      </c>
      <c r="I2" s="25"/>
      <c r="J2" s="25"/>
      <c r="K2" s="25"/>
      <c r="L2" s="25"/>
      <c r="M2" s="26"/>
    </row>
    <row r="3" spans="1:13" s="2" customFormat="1" ht="15" customHeight="1" x14ac:dyDescent="0.2">
      <c r="A3" s="23"/>
      <c r="B3" s="27" t="s">
        <v>3</v>
      </c>
      <c r="C3" s="28"/>
      <c r="D3" s="27" t="s">
        <v>4</v>
      </c>
      <c r="E3" s="28"/>
      <c r="F3" s="29" t="s">
        <v>5</v>
      </c>
      <c r="G3" s="29"/>
      <c r="H3" s="27" t="s">
        <v>3</v>
      </c>
      <c r="I3" s="28"/>
      <c r="J3" s="27" t="s">
        <v>4</v>
      </c>
      <c r="K3" s="28"/>
      <c r="L3" s="27" t="s">
        <v>5</v>
      </c>
      <c r="M3" s="28"/>
    </row>
    <row r="4" spans="1:13" ht="15" customHeight="1" x14ac:dyDescent="0.2">
      <c r="A4" s="23"/>
      <c r="B4" s="3" t="s">
        <v>6</v>
      </c>
      <c r="C4" s="4" t="s">
        <v>7</v>
      </c>
      <c r="D4" s="3" t="s">
        <v>6</v>
      </c>
      <c r="E4" s="4" t="s">
        <v>7</v>
      </c>
      <c r="F4" s="5" t="s">
        <v>6</v>
      </c>
      <c r="G4" s="6" t="s">
        <v>7</v>
      </c>
      <c r="H4" s="3" t="s">
        <v>6</v>
      </c>
      <c r="I4" s="4" t="s">
        <v>7</v>
      </c>
      <c r="J4" s="3" t="s">
        <v>6</v>
      </c>
      <c r="K4" s="4" t="s">
        <v>7</v>
      </c>
      <c r="L4" s="5" t="s">
        <v>6</v>
      </c>
      <c r="M4" s="4" t="s">
        <v>7</v>
      </c>
    </row>
    <row r="5" spans="1:13" ht="15" customHeight="1" x14ac:dyDescent="0.2">
      <c r="A5" s="7">
        <v>1980</v>
      </c>
      <c r="B5" s="8">
        <v>8520.5097894429618</v>
      </c>
      <c r="C5" s="9"/>
      <c r="D5" s="8">
        <v>7047.4960471129525</v>
      </c>
      <c r="E5" s="9"/>
      <c r="F5" s="10">
        <v>15568.005836555914</v>
      </c>
      <c r="G5" s="11"/>
      <c r="H5" s="8">
        <v>9606.4665554265248</v>
      </c>
      <c r="I5" s="9"/>
      <c r="J5" s="8">
        <v>7830.4178703168927</v>
      </c>
      <c r="K5" s="9"/>
      <c r="L5" s="10">
        <v>17436.884425743418</v>
      </c>
      <c r="M5" s="9"/>
    </row>
    <row r="6" spans="1:13" ht="15" customHeight="1" x14ac:dyDescent="0.2">
      <c r="A6" s="7">
        <v>1981</v>
      </c>
      <c r="B6" s="8">
        <v>8891.5822362929048</v>
      </c>
      <c r="C6" s="9">
        <v>4.3550498270620759</v>
      </c>
      <c r="D6" s="8">
        <v>7575.8398369095157</v>
      </c>
      <c r="E6" s="9">
        <v>7.4969008320764123</v>
      </c>
      <c r="F6" s="10">
        <v>16467.422073202422</v>
      </c>
      <c r="G6" s="9">
        <v>5.7773374836136648</v>
      </c>
      <c r="H6" s="8">
        <v>9429.6258032444857</v>
      </c>
      <c r="I6" s="9">
        <f t="shared" ref="I6:I49" si="0">(H6/H5)*100-100</f>
        <v>-1.8408511720903675</v>
      </c>
      <c r="J6" s="8">
        <v>8288.5133684737757</v>
      </c>
      <c r="K6" s="9">
        <f t="shared" ref="K6:K49" si="1">(J6/J5)*100-100</f>
        <v>5.850205004938573</v>
      </c>
      <c r="L6" s="10">
        <v>17718.139171718263</v>
      </c>
      <c r="M6" s="9">
        <f t="shared" ref="M6:M49" si="2">(L6/L5)*100-100</f>
        <v>1.6129873841430538</v>
      </c>
    </row>
    <row r="7" spans="1:13" ht="15" customHeight="1" x14ac:dyDescent="0.2">
      <c r="A7" s="7">
        <v>1982</v>
      </c>
      <c r="B7" s="8">
        <v>8580.6806014559461</v>
      </c>
      <c r="C7" s="9">
        <v>-3.4965839214526611</v>
      </c>
      <c r="D7" s="8">
        <v>7636.9878027300128</v>
      </c>
      <c r="E7" s="9">
        <v>0.80714438447581793</v>
      </c>
      <c r="F7" s="10">
        <v>16217.668404185959</v>
      </c>
      <c r="G7" s="9">
        <v>-1.5166531100389398</v>
      </c>
      <c r="H7" s="8">
        <v>9058.0810716486067</v>
      </c>
      <c r="I7" s="9">
        <f t="shared" si="0"/>
        <v>-3.9401853196342103</v>
      </c>
      <c r="J7" s="8">
        <v>8215.4536404360078</v>
      </c>
      <c r="K7" s="9">
        <f t="shared" si="1"/>
        <v>-0.88145756409898013</v>
      </c>
      <c r="L7" s="10">
        <v>17273.534712084613</v>
      </c>
      <c r="M7" s="9">
        <f t="shared" si="2"/>
        <v>-2.5093180233245391</v>
      </c>
    </row>
    <row r="8" spans="1:13" ht="15" customHeight="1" x14ac:dyDescent="0.2">
      <c r="A8" s="7">
        <v>1983</v>
      </c>
      <c r="B8" s="8">
        <v>8892.0325092453404</v>
      </c>
      <c r="C8" s="9">
        <v>3.6285222845442471</v>
      </c>
      <c r="D8" s="8">
        <v>7793.4663206091382</v>
      </c>
      <c r="E8" s="9">
        <v>2.0489559748044712</v>
      </c>
      <c r="F8" s="10">
        <v>16685.498829854478</v>
      </c>
      <c r="G8" s="9">
        <v>2.8846959625081898</v>
      </c>
      <c r="H8" s="8">
        <v>9499.9667850736005</v>
      </c>
      <c r="I8" s="9">
        <f t="shared" si="0"/>
        <v>4.8783590026377368</v>
      </c>
      <c r="J8" s="8">
        <v>8357.9489386236382</v>
      </c>
      <c r="K8" s="9">
        <f t="shared" si="1"/>
        <v>1.734478757037536</v>
      </c>
      <c r="L8" s="10">
        <v>17857.915723697239</v>
      </c>
      <c r="M8" s="9">
        <f t="shared" si="2"/>
        <v>3.3831003402204232</v>
      </c>
    </row>
    <row r="9" spans="1:13" ht="15" customHeight="1" x14ac:dyDescent="0.2">
      <c r="A9" s="7">
        <v>9584</v>
      </c>
      <c r="B9" s="8">
        <v>9887.6592807566904</v>
      </c>
      <c r="C9" s="9">
        <v>11.196841334938485</v>
      </c>
      <c r="D9" s="8">
        <v>8624.3334774909636</v>
      </c>
      <c r="E9" s="9">
        <v>10.661073297829876</v>
      </c>
      <c r="F9" s="10">
        <v>18511.992758247656</v>
      </c>
      <c r="G9" s="9">
        <v>10.946594686909386</v>
      </c>
      <c r="H9" s="8">
        <v>10691.684004822879</v>
      </c>
      <c r="I9" s="9">
        <f t="shared" si="0"/>
        <v>12.544435646045741</v>
      </c>
      <c r="J9" s="8">
        <v>9395.1482489804675</v>
      </c>
      <c r="K9" s="9">
        <f t="shared" si="1"/>
        <v>12.40973494781403</v>
      </c>
      <c r="L9" s="10">
        <v>20086.832253803346</v>
      </c>
      <c r="M9" s="9">
        <f t="shared" si="2"/>
        <v>12.481392367354289</v>
      </c>
    </row>
    <row r="10" spans="1:13" ht="15" customHeight="1" x14ac:dyDescent="0.2">
      <c r="A10" s="7">
        <v>1985</v>
      </c>
      <c r="B10" s="8">
        <v>10831.318118551686</v>
      </c>
      <c r="C10" s="9">
        <v>9.5438041603187056</v>
      </c>
      <c r="D10" s="8">
        <v>9545.6259944356316</v>
      </c>
      <c r="E10" s="9">
        <v>10.682477890600946</v>
      </c>
      <c r="F10" s="10">
        <v>20376.944112987319</v>
      </c>
      <c r="G10" s="9">
        <v>10.074287404357216</v>
      </c>
      <c r="H10" s="8">
        <v>11526.941167653637</v>
      </c>
      <c r="I10" s="9">
        <f t="shared" si="0"/>
        <v>7.812213328171552</v>
      </c>
      <c r="J10" s="8">
        <v>10273.771078797083</v>
      </c>
      <c r="K10" s="9">
        <f t="shared" si="1"/>
        <v>9.351878294330902</v>
      </c>
      <c r="L10" s="10">
        <v>21800.712246450719</v>
      </c>
      <c r="M10" s="9">
        <f t="shared" si="2"/>
        <v>8.5323557791092668</v>
      </c>
    </row>
    <row r="11" spans="1:13" ht="15" customHeight="1" x14ac:dyDescent="0.2">
      <c r="A11" s="7">
        <v>1986</v>
      </c>
      <c r="B11" s="8">
        <v>10561.802541093137</v>
      </c>
      <c r="C11" s="9">
        <v>-2.4882989725592841</v>
      </c>
      <c r="D11" s="8">
        <v>9619.8569675107192</v>
      </c>
      <c r="E11" s="9">
        <v>0.77764384565620492</v>
      </c>
      <c r="F11" s="10">
        <v>20181.659508603854</v>
      </c>
      <c r="G11" s="9">
        <v>-0.95836060255472666</v>
      </c>
      <c r="H11" s="8">
        <v>11268.825076689151</v>
      </c>
      <c r="I11" s="9">
        <f t="shared" si="0"/>
        <v>-2.2392418527197719</v>
      </c>
      <c r="J11" s="8">
        <v>10271.310432131157</v>
      </c>
      <c r="K11" s="9">
        <f t="shared" si="1"/>
        <v>-2.3950764009185832E-2</v>
      </c>
      <c r="L11" s="10">
        <v>21540.135508820305</v>
      </c>
      <c r="M11" s="9">
        <f t="shared" si="2"/>
        <v>-1.1952670843258204</v>
      </c>
    </row>
    <row r="12" spans="1:13" ht="15" customHeight="1" x14ac:dyDescent="0.2">
      <c r="A12" s="7">
        <v>1987</v>
      </c>
      <c r="B12" s="8">
        <v>10694.556053870387</v>
      </c>
      <c r="C12" s="9">
        <v>1.2569209873100884</v>
      </c>
      <c r="D12" s="8">
        <v>9595.5274403861004</v>
      </c>
      <c r="E12" s="9">
        <v>-0.25290944768500501</v>
      </c>
      <c r="F12" s="10">
        <v>20290.083494256487</v>
      </c>
      <c r="G12" s="9">
        <v>0.53724018882792801</v>
      </c>
      <c r="H12" s="8">
        <v>11447.099264040213</v>
      </c>
      <c r="I12" s="9">
        <f t="shared" si="0"/>
        <v>1.5820121985906184</v>
      </c>
      <c r="J12" s="8">
        <v>10275.432520471542</v>
      </c>
      <c r="K12" s="9">
        <f t="shared" si="1"/>
        <v>4.0132058782788249E-2</v>
      </c>
      <c r="L12" s="10">
        <v>21722.531784511753</v>
      </c>
      <c r="M12" s="9">
        <f t="shared" si="2"/>
        <v>0.84677404010182045</v>
      </c>
    </row>
    <row r="13" spans="1:13" ht="15" customHeight="1" x14ac:dyDescent="0.2">
      <c r="A13" s="7">
        <v>1988</v>
      </c>
      <c r="B13" s="8">
        <v>11657.940440844699</v>
      </c>
      <c r="C13" s="9">
        <v>9.008175581310466</v>
      </c>
      <c r="D13" s="8">
        <v>10339.252689248129</v>
      </c>
      <c r="E13" s="9">
        <v>7.7507490180456733</v>
      </c>
      <c r="F13" s="10">
        <v>21997.193130092826</v>
      </c>
      <c r="G13" s="9">
        <v>8.4135170578256648</v>
      </c>
      <c r="H13" s="8">
        <v>12446.979684962462</v>
      </c>
      <c r="I13" s="9">
        <f t="shared" si="0"/>
        <v>8.7347929624692142</v>
      </c>
      <c r="J13" s="8">
        <v>11187.898510009029</v>
      </c>
      <c r="K13" s="9">
        <f t="shared" si="1"/>
        <v>8.8800737849195031</v>
      </c>
      <c r="L13" s="10">
        <v>23634.87819497149</v>
      </c>
      <c r="M13" s="9">
        <f t="shared" si="2"/>
        <v>8.8035153058136899</v>
      </c>
    </row>
    <row r="14" spans="1:13" ht="15" customHeight="1" x14ac:dyDescent="0.2">
      <c r="A14" s="7">
        <v>1989</v>
      </c>
      <c r="B14" s="8">
        <v>13209.791142743694</v>
      </c>
      <c r="C14" s="9">
        <v>13.311533969258745</v>
      </c>
      <c r="D14" s="8">
        <v>11486.340072372019</v>
      </c>
      <c r="E14" s="9">
        <v>11.094490265401433</v>
      </c>
      <c r="F14" s="10">
        <v>24696.131215115714</v>
      </c>
      <c r="G14" s="9">
        <v>12.269465786208238</v>
      </c>
      <c r="H14" s="8">
        <v>14265.924412595428</v>
      </c>
      <c r="I14" s="9">
        <f t="shared" si="0"/>
        <v>14.613542993329403</v>
      </c>
      <c r="J14" s="8">
        <v>12626.593331884895</v>
      </c>
      <c r="K14" s="9">
        <f t="shared" si="1"/>
        <v>12.859383919051169</v>
      </c>
      <c r="L14" s="10">
        <v>26892.517744480323</v>
      </c>
      <c r="M14" s="9">
        <f t="shared" si="2"/>
        <v>13.783187383643551</v>
      </c>
    </row>
    <row r="15" spans="1:13" ht="15" customHeight="1" x14ac:dyDescent="0.2">
      <c r="A15" s="7">
        <v>1990</v>
      </c>
      <c r="B15" s="8">
        <v>13308.851264751635</v>
      </c>
      <c r="C15" s="9">
        <v>0.74989922957529609</v>
      </c>
      <c r="D15" s="8">
        <v>11980.179260114481</v>
      </c>
      <c r="E15" s="9">
        <v>4.2993606721630027</v>
      </c>
      <c r="F15" s="10">
        <v>25289.030524866113</v>
      </c>
      <c r="G15" s="9">
        <v>2.4007780999620874</v>
      </c>
      <c r="H15" s="8">
        <v>14311.262123607161</v>
      </c>
      <c r="I15" s="9">
        <f t="shared" si="0"/>
        <v>0.31780422845717737</v>
      </c>
      <c r="J15" s="8">
        <v>13073.756844519517</v>
      </c>
      <c r="K15" s="9">
        <f t="shared" si="1"/>
        <v>3.5414422630167195</v>
      </c>
      <c r="L15" s="10">
        <v>27385.018968126678</v>
      </c>
      <c r="M15" s="9">
        <f t="shared" si="2"/>
        <v>1.8313689641329347</v>
      </c>
    </row>
    <row r="16" spans="1:13" ht="15" customHeight="1" x14ac:dyDescent="0.2">
      <c r="A16" s="7">
        <v>1991</v>
      </c>
      <c r="B16" s="8">
        <v>12959.852848145663</v>
      </c>
      <c r="C16" s="9">
        <v>-2.6223030798329696</v>
      </c>
      <c r="D16" s="8">
        <v>11986.451468616209</v>
      </c>
      <c r="E16" s="9">
        <v>5.2354880219618621E-2</v>
      </c>
      <c r="F16" s="10">
        <v>24946.304316761871</v>
      </c>
      <c r="G16" s="9">
        <v>-1.3552366420976398</v>
      </c>
      <c r="H16" s="8">
        <v>13887.916539622562</v>
      </c>
      <c r="I16" s="9">
        <f t="shared" si="0"/>
        <v>-2.9581289220205775</v>
      </c>
      <c r="J16" s="8">
        <v>12852.479528167549</v>
      </c>
      <c r="K16" s="9">
        <f t="shared" si="1"/>
        <v>-1.6925304561154206</v>
      </c>
      <c r="L16" s="10">
        <v>26740.396067790112</v>
      </c>
      <c r="M16" s="9">
        <f t="shared" si="2"/>
        <v>-2.353925338108553</v>
      </c>
    </row>
    <row r="17" spans="1:13" ht="15" customHeight="1" x14ac:dyDescent="0.2">
      <c r="A17" s="7">
        <v>1992</v>
      </c>
      <c r="B17" s="8">
        <v>12556.431689591673</v>
      </c>
      <c r="C17" s="9">
        <v>-3.1128529257314321</v>
      </c>
      <c r="D17" s="8">
        <v>12470.886712413898</v>
      </c>
      <c r="E17" s="9">
        <v>4.0415234238929836</v>
      </c>
      <c r="F17" s="10">
        <v>25027.318402005571</v>
      </c>
      <c r="G17" s="9">
        <v>0.32475385618247665</v>
      </c>
      <c r="H17" s="8">
        <v>13365.802372886115</v>
      </c>
      <c r="I17" s="9">
        <f t="shared" si="0"/>
        <v>-3.7594851988550033</v>
      </c>
      <c r="J17" s="8">
        <v>13338.501245592222</v>
      </c>
      <c r="K17" s="9">
        <f t="shared" si="1"/>
        <v>3.7815404907629357</v>
      </c>
      <c r="L17" s="10">
        <v>26704.303618478338</v>
      </c>
      <c r="M17" s="9">
        <f t="shared" si="2"/>
        <v>-0.13497350308601597</v>
      </c>
    </row>
    <row r="18" spans="1:13" ht="15" customHeight="1" x14ac:dyDescent="0.2">
      <c r="A18" s="7">
        <v>1993</v>
      </c>
      <c r="B18" s="8">
        <v>12020.726537151811</v>
      </c>
      <c r="C18" s="9">
        <v>-4.2663804947381676</v>
      </c>
      <c r="D18" s="8">
        <v>12435.699644690374</v>
      </c>
      <c r="E18" s="9">
        <v>-0.28215369552268904</v>
      </c>
      <c r="F18" s="10">
        <v>24456.426181842187</v>
      </c>
      <c r="G18" s="9">
        <v>-2.2810762663155897</v>
      </c>
      <c r="H18" s="8">
        <v>12890.692011560477</v>
      </c>
      <c r="I18" s="9">
        <f t="shared" si="0"/>
        <v>-3.5546714523435412</v>
      </c>
      <c r="J18" s="8">
        <v>13387.103692005678</v>
      </c>
      <c r="K18" s="9">
        <f t="shared" si="1"/>
        <v>0.36437711792783034</v>
      </c>
      <c r="L18" s="10">
        <v>26277.795703566157</v>
      </c>
      <c r="M18" s="9">
        <f t="shared" si="2"/>
        <v>-1.5971504855758667</v>
      </c>
    </row>
    <row r="19" spans="1:13" ht="15" customHeight="1" x14ac:dyDescent="0.2">
      <c r="A19" s="7">
        <v>1994</v>
      </c>
      <c r="B19" s="8">
        <v>12434.652892947006</v>
      </c>
      <c r="C19" s="9">
        <v>3.4434387515254974</v>
      </c>
      <c r="D19" s="8">
        <v>12852.700273784698</v>
      </c>
      <c r="E19" s="9">
        <v>3.3532542680247919</v>
      </c>
      <c r="F19" s="10">
        <v>25287.353166731704</v>
      </c>
      <c r="G19" s="9">
        <v>3.397581391129187</v>
      </c>
      <c r="H19" s="8">
        <v>13193.85699483076</v>
      </c>
      <c r="I19" s="9">
        <f t="shared" si="0"/>
        <v>2.3518130989275079</v>
      </c>
      <c r="J19" s="8">
        <v>13652.490481789549</v>
      </c>
      <c r="K19" s="9">
        <f t="shared" si="1"/>
        <v>1.9824063209606066</v>
      </c>
      <c r="L19" s="10">
        <v>26846.347476620307</v>
      </c>
      <c r="M19" s="9">
        <f t="shared" si="2"/>
        <v>2.163620493392429</v>
      </c>
    </row>
    <row r="20" spans="1:13" ht="15" customHeight="1" x14ac:dyDescent="0.2">
      <c r="A20" s="7">
        <v>1995</v>
      </c>
      <c r="B20" s="8">
        <v>12853.429082852545</v>
      </c>
      <c r="C20" s="9">
        <v>3.3678156801873449</v>
      </c>
      <c r="D20" s="8">
        <v>13028.51977640883</v>
      </c>
      <c r="E20" s="9">
        <v>1.3679576966619704</v>
      </c>
      <c r="F20" s="10">
        <v>25881.948859261374</v>
      </c>
      <c r="G20" s="9">
        <v>2.3513559865645668</v>
      </c>
      <c r="H20" s="8">
        <v>13378.437224330584</v>
      </c>
      <c r="I20" s="9">
        <f t="shared" si="0"/>
        <v>1.3989861309861169</v>
      </c>
      <c r="J20" s="8">
        <v>13626.672088230072</v>
      </c>
      <c r="K20" s="9">
        <f t="shared" si="1"/>
        <v>-0.18911123647305317</v>
      </c>
      <c r="L20" s="10">
        <v>27005.109312560657</v>
      </c>
      <c r="M20" s="9">
        <f t="shared" si="2"/>
        <v>0.59137220092458165</v>
      </c>
    </row>
    <row r="21" spans="1:13" ht="15" customHeight="1" x14ac:dyDescent="0.2">
      <c r="A21" s="7">
        <v>1996</v>
      </c>
      <c r="B21" s="8">
        <v>12987.265975140885</v>
      </c>
      <c r="C21" s="9">
        <v>1.04125437208728</v>
      </c>
      <c r="D21" s="8">
        <v>13298.868297919633</v>
      </c>
      <c r="E21" s="9">
        <v>2.075051703113135</v>
      </c>
      <c r="F21" s="10">
        <v>26286.134273060517</v>
      </c>
      <c r="G21" s="9">
        <v>1.5616498432826202</v>
      </c>
      <c r="H21" s="8">
        <v>13650.509107731779</v>
      </c>
      <c r="I21" s="9">
        <f t="shared" si="0"/>
        <v>2.0336596781752121</v>
      </c>
      <c r="J21" s="8">
        <v>13922.318677692067</v>
      </c>
      <c r="K21" s="9">
        <f t="shared" si="1"/>
        <v>2.1696169655198219</v>
      </c>
      <c r="L21" s="10">
        <v>27572.827785423844</v>
      </c>
      <c r="M21" s="9">
        <f t="shared" si="2"/>
        <v>2.1022631913551635</v>
      </c>
    </row>
    <row r="22" spans="1:13" ht="15" customHeight="1" x14ac:dyDescent="0.2">
      <c r="A22" s="7">
        <v>1997</v>
      </c>
      <c r="B22" s="8">
        <v>14526.612229891925</v>
      </c>
      <c r="C22" s="9">
        <v>11.852735269282434</v>
      </c>
      <c r="D22" s="8">
        <v>14814.790579957767</v>
      </c>
      <c r="E22" s="9">
        <v>11.398881830232677</v>
      </c>
      <c r="F22" s="10">
        <v>29341.402809849693</v>
      </c>
      <c r="G22" s="9">
        <v>11.623118504421488</v>
      </c>
      <c r="H22" s="8">
        <v>15512.919150873005</v>
      </c>
      <c r="I22" s="9">
        <f t="shared" si="0"/>
        <v>13.643520754008648</v>
      </c>
      <c r="J22" s="8">
        <v>15559.490936825589</v>
      </c>
      <c r="K22" s="9">
        <f t="shared" si="1"/>
        <v>11.759336192733372</v>
      </c>
      <c r="L22" s="10">
        <v>31072.410087698594</v>
      </c>
      <c r="M22" s="9">
        <f t="shared" si="2"/>
        <v>12.692141442687927</v>
      </c>
    </row>
    <row r="23" spans="1:13" ht="15" customHeight="1" x14ac:dyDescent="0.2">
      <c r="A23" s="7">
        <v>1998</v>
      </c>
      <c r="B23" s="8">
        <v>15001.78006768267</v>
      </c>
      <c r="C23" s="9">
        <v>3.2710161892597021</v>
      </c>
      <c r="D23" s="8">
        <v>15317.221690853856</v>
      </c>
      <c r="E23" s="9">
        <v>3.3914155464053852</v>
      </c>
      <c r="F23" s="10">
        <v>30319.001758536524</v>
      </c>
      <c r="G23" s="9">
        <v>3.331807122591488</v>
      </c>
      <c r="H23" s="8">
        <v>16262.499875693775</v>
      </c>
      <c r="I23" s="9">
        <f t="shared" si="0"/>
        <v>4.8319772541236148</v>
      </c>
      <c r="J23" s="8">
        <v>16010.942264074714</v>
      </c>
      <c r="K23" s="9">
        <f t="shared" si="1"/>
        <v>2.9014530686260969</v>
      </c>
      <c r="L23" s="10">
        <v>32273.442139768489</v>
      </c>
      <c r="M23" s="9">
        <f t="shared" si="2"/>
        <v>3.8652684123314174</v>
      </c>
    </row>
    <row r="24" spans="1:13" ht="15" customHeight="1" x14ac:dyDescent="0.2">
      <c r="A24" s="7">
        <v>1999</v>
      </c>
      <c r="B24" s="8">
        <v>15830.341802378523</v>
      </c>
      <c r="C24" s="9">
        <v>5.5230894664345094</v>
      </c>
      <c r="D24" s="8">
        <v>15974.090956953532</v>
      </c>
      <c r="E24" s="9">
        <v>4.2884361103939836</v>
      </c>
      <c r="F24" s="10">
        <v>31804.432759332056</v>
      </c>
      <c r="G24" s="9">
        <v>4.899340066093365</v>
      </c>
      <c r="H24" s="8">
        <v>16757.336107449511</v>
      </c>
      <c r="I24" s="9">
        <f t="shared" si="0"/>
        <v>3.0428054452767554</v>
      </c>
      <c r="J24" s="8">
        <v>16850.506974302541</v>
      </c>
      <c r="K24" s="9">
        <f t="shared" si="1"/>
        <v>5.2436933216081911</v>
      </c>
      <c r="L24" s="10">
        <v>33607.843081752049</v>
      </c>
      <c r="M24" s="9">
        <f t="shared" si="2"/>
        <v>4.1346718958721311</v>
      </c>
    </row>
    <row r="25" spans="1:13" ht="15" customHeight="1" x14ac:dyDescent="0.2">
      <c r="A25" s="7">
        <v>2000</v>
      </c>
      <c r="B25" s="8">
        <v>17853.184226661233</v>
      </c>
      <c r="C25" s="9">
        <v>12.778261199507238</v>
      </c>
      <c r="D25" s="8">
        <v>17566.374630954371</v>
      </c>
      <c r="E25" s="9">
        <v>9.9679141573168302</v>
      </c>
      <c r="F25" s="10">
        <v>35419.558857615608</v>
      </c>
      <c r="G25" s="9">
        <v>11.366736598132855</v>
      </c>
      <c r="H25" s="8">
        <v>19350.514441797015</v>
      </c>
      <c r="I25" s="9">
        <f t="shared" si="0"/>
        <v>15.474884061045358</v>
      </c>
      <c r="J25" s="8">
        <v>18880.326738760323</v>
      </c>
      <c r="K25" s="9">
        <f t="shared" si="1"/>
        <v>12.046045662325227</v>
      </c>
      <c r="L25" s="10">
        <v>38230.841180557341</v>
      </c>
      <c r="M25" s="9">
        <f t="shared" si="2"/>
        <v>13.755711985323529</v>
      </c>
    </row>
    <row r="26" spans="1:13" ht="15" customHeight="1" x14ac:dyDescent="0.2">
      <c r="A26" s="7">
        <v>2001</v>
      </c>
      <c r="B26" s="8">
        <v>17924.22802399729</v>
      </c>
      <c r="C26" s="9">
        <v>0.39793348029178333</v>
      </c>
      <c r="D26" s="8">
        <v>18153.715450973192</v>
      </c>
      <c r="E26" s="9">
        <v>3.3435517137602488</v>
      </c>
      <c r="F26" s="10">
        <v>36077.943474970481</v>
      </c>
      <c r="G26" s="9">
        <v>1.8588165369352518</v>
      </c>
      <c r="H26" s="8">
        <v>19555.687335102713</v>
      </c>
      <c r="I26" s="9">
        <f t="shared" si="0"/>
        <v>1.0602968408040141</v>
      </c>
      <c r="J26" s="8">
        <v>19087.416455555413</v>
      </c>
      <c r="K26" s="9">
        <f t="shared" si="1"/>
        <v>1.096854517723699</v>
      </c>
      <c r="L26" s="10">
        <v>38643.103790658126</v>
      </c>
      <c r="M26" s="9">
        <f t="shared" si="2"/>
        <v>1.0783508742424601</v>
      </c>
    </row>
    <row r="27" spans="1:13" ht="15" customHeight="1" x14ac:dyDescent="0.2">
      <c r="A27" s="7" t="s">
        <v>8</v>
      </c>
      <c r="B27" s="8">
        <v>17529.34572324601</v>
      </c>
      <c r="C27" s="9">
        <v>-2.2030644791095293</v>
      </c>
      <c r="D27" s="8">
        <v>18559.405386189741</v>
      </c>
      <c r="E27" s="9">
        <v>2.2347487835874436</v>
      </c>
      <c r="F27" s="10">
        <v>36088.751109435754</v>
      </c>
      <c r="G27" s="9">
        <v>2.9956348461964419E-2</v>
      </c>
      <c r="H27" s="8">
        <v>18580.346977714755</v>
      </c>
      <c r="I27" s="9">
        <f t="shared" si="0"/>
        <v>-4.9875023090454675</v>
      </c>
      <c r="J27" s="8">
        <v>19541.357031922846</v>
      </c>
      <c r="K27" s="9">
        <f t="shared" si="1"/>
        <v>2.3782190608373952</v>
      </c>
      <c r="L27" s="10">
        <v>38121.7040096376</v>
      </c>
      <c r="M27" s="9">
        <f t="shared" si="2"/>
        <v>-1.3492699340226721</v>
      </c>
    </row>
    <row r="28" spans="1:13" ht="15" customHeight="1" x14ac:dyDescent="0.2">
      <c r="A28" s="7">
        <v>2003</v>
      </c>
      <c r="B28" s="8">
        <v>17462.368652694106</v>
      </c>
      <c r="C28" s="9">
        <v>-0.38208539901797034</v>
      </c>
      <c r="D28" s="8">
        <v>18396.175969711636</v>
      </c>
      <c r="E28" s="9">
        <v>-0.87949701556476556</v>
      </c>
      <c r="F28" s="10">
        <v>35858.544622405745</v>
      </c>
      <c r="G28" s="9">
        <v>-0.63788986859625474</v>
      </c>
      <c r="H28" s="8">
        <v>18330.257657504982</v>
      </c>
      <c r="I28" s="9">
        <f t="shared" si="0"/>
        <v>-1.3459884280402719</v>
      </c>
      <c r="J28" s="8">
        <v>19168.206539982628</v>
      </c>
      <c r="K28" s="9">
        <f t="shared" si="1"/>
        <v>-1.9095423686831765</v>
      </c>
      <c r="L28" s="10">
        <v>37498.464197487614</v>
      </c>
      <c r="M28" s="9">
        <f t="shared" si="2"/>
        <v>-1.6348687141383351</v>
      </c>
    </row>
    <row r="29" spans="1:13" ht="15" customHeight="1" x14ac:dyDescent="0.2">
      <c r="A29" s="7">
        <v>2004</v>
      </c>
      <c r="B29" s="8">
        <v>18473.990325689385</v>
      </c>
      <c r="C29" s="9">
        <v>5.7931526536590772</v>
      </c>
      <c r="D29" s="8">
        <v>19731.661882466349</v>
      </c>
      <c r="E29" s="9">
        <v>7.2595843557569939</v>
      </c>
      <c r="F29" s="10">
        <v>38205.652208155734</v>
      </c>
      <c r="G29" s="9">
        <v>6.5454624845076097</v>
      </c>
      <c r="H29" s="8">
        <v>19419.309223393015</v>
      </c>
      <c r="I29" s="9">
        <f t="shared" si="0"/>
        <v>5.9412780018514439</v>
      </c>
      <c r="J29" s="8">
        <v>20600.729867505532</v>
      </c>
      <c r="K29" s="9">
        <f t="shared" si="1"/>
        <v>7.4734343274882207</v>
      </c>
      <c r="L29" s="10">
        <v>40020.03909089855</v>
      </c>
      <c r="M29" s="9">
        <f t="shared" si="2"/>
        <v>6.7244751148498665</v>
      </c>
    </row>
    <row r="30" spans="1:13" ht="15" customHeight="1" x14ac:dyDescent="0.2">
      <c r="A30" s="7">
        <v>2005</v>
      </c>
      <c r="B30" s="8">
        <v>19988.163864864633</v>
      </c>
      <c r="C30" s="9">
        <v>8.1962451667503746</v>
      </c>
      <c r="D30" s="8">
        <v>21044.995407237951</v>
      </c>
      <c r="E30" s="9">
        <v>6.6559701488633189</v>
      </c>
      <c r="F30" s="10">
        <v>41033.159272102581</v>
      </c>
      <c r="G30" s="9">
        <v>7.4007559105175034</v>
      </c>
      <c r="H30" s="8">
        <v>21121.032187676628</v>
      </c>
      <c r="I30" s="9">
        <f t="shared" si="0"/>
        <v>8.7630458154179536</v>
      </c>
      <c r="J30" s="8">
        <v>21851.23159570395</v>
      </c>
      <c r="K30" s="9">
        <f t="shared" si="1"/>
        <v>6.0701816694897417</v>
      </c>
      <c r="L30" s="10">
        <v>42972.263783380578</v>
      </c>
      <c r="M30" s="9">
        <f t="shared" si="2"/>
        <v>7.3768660889524966</v>
      </c>
    </row>
    <row r="31" spans="1:13" ht="15" customHeight="1" x14ac:dyDescent="0.2">
      <c r="A31" s="7">
        <v>2006</v>
      </c>
      <c r="B31" s="8">
        <v>22029.043761542383</v>
      </c>
      <c r="C31" s="9">
        <v>10.210442092008394</v>
      </c>
      <c r="D31" s="8">
        <v>23635.769301609766</v>
      </c>
      <c r="E31" s="9">
        <v>12.310641291376932</v>
      </c>
      <c r="F31" s="10">
        <v>45664.813063152149</v>
      </c>
      <c r="G31" s="9">
        <v>11.287587583339004</v>
      </c>
      <c r="H31" s="8">
        <v>23592.26220008446</v>
      </c>
      <c r="I31" s="9">
        <f t="shared" si="0"/>
        <v>11.700327855424163</v>
      </c>
      <c r="J31" s="8">
        <v>24666.733971176785</v>
      </c>
      <c r="K31" s="9">
        <f t="shared" si="1"/>
        <v>12.884868128103008</v>
      </c>
      <c r="L31" s="10">
        <v>48258.996171261249</v>
      </c>
      <c r="M31" s="9">
        <f t="shared" si="2"/>
        <v>12.302662048549792</v>
      </c>
    </row>
    <row r="32" spans="1:13" ht="15" customHeight="1" x14ac:dyDescent="0.2">
      <c r="A32" s="7">
        <v>2007</v>
      </c>
      <c r="B32" s="8">
        <v>24175.673501289395</v>
      </c>
      <c r="C32" s="9">
        <v>9.7445434444800121</v>
      </c>
      <c r="D32" s="8">
        <v>26013.420088170216</v>
      </c>
      <c r="E32" s="9">
        <v>10.059544735861488</v>
      </c>
      <c r="F32" s="10">
        <v>50189.093589459611</v>
      </c>
      <c r="G32" s="9">
        <v>9.907585781749745</v>
      </c>
      <c r="H32" s="8">
        <v>25444.9779970854</v>
      </c>
      <c r="I32" s="9">
        <f t="shared" si="0"/>
        <v>7.8530654724340252</v>
      </c>
      <c r="J32" s="8">
        <v>27161.622758640489</v>
      </c>
      <c r="K32" s="9">
        <f t="shared" si="1"/>
        <v>10.114386405508696</v>
      </c>
      <c r="L32" s="10">
        <v>52606.600755725885</v>
      </c>
      <c r="M32" s="9">
        <f t="shared" si="2"/>
        <v>9.0088997480094264</v>
      </c>
    </row>
    <row r="33" spans="1:13" ht="15" customHeight="1" x14ac:dyDescent="0.2">
      <c r="A33" s="7">
        <v>2008</v>
      </c>
      <c r="B33" s="8">
        <v>24264.753124052175</v>
      </c>
      <c r="C33" s="9">
        <v>0.36846800879416558</v>
      </c>
      <c r="D33" s="8">
        <v>26789.69781933082</v>
      </c>
      <c r="E33" s="9">
        <v>2.9841432942284349</v>
      </c>
      <c r="F33" s="10">
        <v>51054.450943382995</v>
      </c>
      <c r="G33" s="9">
        <v>1.7241940270965976</v>
      </c>
      <c r="H33" s="8">
        <v>25645.828472643476</v>
      </c>
      <c r="I33" s="9">
        <f t="shared" si="0"/>
        <v>0.78935212905699359</v>
      </c>
      <c r="J33" s="8">
        <v>28043.119815405535</v>
      </c>
      <c r="K33" s="9">
        <f t="shared" si="1"/>
        <v>3.245376996058269</v>
      </c>
      <c r="L33" s="10">
        <v>53688.94828804901</v>
      </c>
      <c r="M33" s="9">
        <f t="shared" si="2"/>
        <v>2.0574367413490791</v>
      </c>
    </row>
    <row r="34" spans="1:13" ht="15" customHeight="1" x14ac:dyDescent="0.2">
      <c r="A34" s="7">
        <v>2009</v>
      </c>
      <c r="B34" s="8">
        <v>20574.230072262268</v>
      </c>
      <c r="C34" s="9">
        <v>-15.209398723005</v>
      </c>
      <c r="D34" s="8">
        <v>23187.56931909169</v>
      </c>
      <c r="E34" s="9">
        <v>-13.445946738674742</v>
      </c>
      <c r="F34" s="10">
        <v>43761.799391353961</v>
      </c>
      <c r="G34" s="9">
        <v>-14.28406616323471</v>
      </c>
      <c r="H34" s="8">
        <v>21705.930539497131</v>
      </c>
      <c r="I34" s="9">
        <f t="shared" si="0"/>
        <v>-15.362724340720959</v>
      </c>
      <c r="J34" s="8">
        <v>24075.548656362618</v>
      </c>
      <c r="K34" s="9">
        <f t="shared" si="1"/>
        <v>-14.148109001992438</v>
      </c>
      <c r="L34" s="10">
        <v>45781.479195859749</v>
      </c>
      <c r="M34" s="9">
        <f t="shared" si="2"/>
        <v>-14.728299481235013</v>
      </c>
    </row>
    <row r="35" spans="1:13" ht="15" customHeight="1" x14ac:dyDescent="0.2">
      <c r="A35" s="7">
        <v>2010</v>
      </c>
      <c r="B35" s="8">
        <v>22124.949865539373</v>
      </c>
      <c r="C35" s="9">
        <v>7.5371947714716763</v>
      </c>
      <c r="D35" s="8">
        <v>24603.193884368437</v>
      </c>
      <c r="E35" s="9">
        <v>6.105101167767419</v>
      </c>
      <c r="F35" s="10">
        <v>46728.143749907809</v>
      </c>
      <c r="G35" s="9">
        <v>6.778387543040358</v>
      </c>
      <c r="H35" s="8">
        <v>23326.036236084074</v>
      </c>
      <c r="I35" s="9">
        <f t="shared" si="0"/>
        <v>7.4638850135400787</v>
      </c>
      <c r="J35" s="8">
        <v>25875.316842980403</v>
      </c>
      <c r="K35" s="9">
        <f t="shared" si="1"/>
        <v>7.4755022712313064</v>
      </c>
      <c r="L35" s="10">
        <v>49201.35307906448</v>
      </c>
      <c r="M35" s="9">
        <f t="shared" si="2"/>
        <v>7.4699942930502914</v>
      </c>
    </row>
    <row r="36" spans="1:13" ht="15" customHeight="1" x14ac:dyDescent="0.2">
      <c r="A36" s="7">
        <v>2011</v>
      </c>
      <c r="B36" s="8">
        <v>21922.724877185228</v>
      </c>
      <c r="C36" s="9">
        <v>-0.91401331791996132</v>
      </c>
      <c r="D36" s="8">
        <v>24879.376319069244</v>
      </c>
      <c r="E36" s="9">
        <v>1.1225470806710158</v>
      </c>
      <c r="F36" s="10">
        <v>46802.101196254473</v>
      </c>
      <c r="G36" s="9">
        <v>0.15827174035092986</v>
      </c>
      <c r="H36" s="8">
        <v>23198.948458652296</v>
      </c>
      <c r="I36" s="9">
        <f t="shared" si="0"/>
        <v>-0.54483229017358781</v>
      </c>
      <c r="J36" s="8">
        <v>26173.680670781487</v>
      </c>
      <c r="K36" s="9">
        <f t="shared" si="1"/>
        <v>1.1530827993784669</v>
      </c>
      <c r="L36" s="10">
        <v>49372.629129433786</v>
      </c>
      <c r="M36" s="9">
        <f t="shared" si="2"/>
        <v>0.34811247994352357</v>
      </c>
    </row>
    <row r="37" spans="1:13" ht="15" customHeight="1" x14ac:dyDescent="0.2">
      <c r="A37" s="12" t="s">
        <v>9</v>
      </c>
      <c r="B37" s="8">
        <v>21990.264246566141</v>
      </c>
      <c r="C37" s="9">
        <v>0.30807926368314009</v>
      </c>
      <c r="D37" s="8">
        <v>24954.700037939758</v>
      </c>
      <c r="E37" s="9">
        <v>0.30275565554583533</v>
      </c>
      <c r="F37" s="10">
        <v>46944.964284505899</v>
      </c>
      <c r="G37" s="9">
        <v>0.30524930419760604</v>
      </c>
      <c r="H37" s="8">
        <v>34524.393463041699</v>
      </c>
      <c r="I37" s="9">
        <f t="shared" si="0"/>
        <v>48.818786009093685</v>
      </c>
      <c r="J37" s="8">
        <v>36441.848016807933</v>
      </c>
      <c r="K37" s="9">
        <f t="shared" si="1"/>
        <v>39.230887986988876</v>
      </c>
      <c r="L37" s="10">
        <v>70966.241479849632</v>
      </c>
      <c r="M37" s="9">
        <f t="shared" si="2"/>
        <v>43.735998530292335</v>
      </c>
    </row>
    <row r="38" spans="1:13" ht="15" customHeight="1" x14ac:dyDescent="0.2">
      <c r="A38" s="12" t="s">
        <v>10</v>
      </c>
      <c r="B38" s="8">
        <v>21824.344031320339</v>
      </c>
      <c r="C38" s="9">
        <v>-0.75451669604975757</v>
      </c>
      <c r="D38" s="8">
        <v>24720.200847925415</v>
      </c>
      <c r="E38" s="9">
        <v>-0.93969949411462972</v>
      </c>
      <c r="F38" s="10">
        <v>46544.544879245754</v>
      </c>
      <c r="G38" s="9">
        <v>-0.85295496836133045</v>
      </c>
      <c r="H38" s="8">
        <v>36659.43770829415</v>
      </c>
      <c r="I38" s="9">
        <f t="shared" si="0"/>
        <v>6.1841614901591697</v>
      </c>
      <c r="J38" s="8">
        <v>40804.951382562671</v>
      </c>
      <c r="K38" s="9">
        <f t="shared" si="1"/>
        <v>11.972782949268534</v>
      </c>
      <c r="L38" s="10">
        <v>77464.389090856828</v>
      </c>
      <c r="M38" s="9">
        <f t="shared" si="2"/>
        <v>9.1566743221878255</v>
      </c>
    </row>
    <row r="39" spans="1:13" ht="15" customHeight="1" x14ac:dyDescent="0.2">
      <c r="A39" s="7">
        <v>2014</v>
      </c>
      <c r="B39" s="8">
        <v>21681.466500584025</v>
      </c>
      <c r="C39" s="9">
        <v>-0.65467044751159031</v>
      </c>
      <c r="D39" s="8">
        <v>25293.25692981483</v>
      </c>
      <c r="E39" s="9">
        <v>2.3181691986030444</v>
      </c>
      <c r="F39" s="10">
        <v>46974.723430398852</v>
      </c>
      <c r="G39" s="9">
        <v>0.92422979377958181</v>
      </c>
      <c r="H39" s="8">
        <v>30652.475787559244</v>
      </c>
      <c r="I39" s="9">
        <f t="shared" si="0"/>
        <v>-16.385853947170176</v>
      </c>
      <c r="J39" s="8">
        <v>34618.893674373299</v>
      </c>
      <c r="K39" s="9">
        <f t="shared" si="1"/>
        <v>-15.160066361046759</v>
      </c>
      <c r="L39" s="10">
        <v>65271.36946193254</v>
      </c>
      <c r="M39" s="9">
        <f t="shared" si="2"/>
        <v>-15.740161088243113</v>
      </c>
    </row>
    <row r="40" spans="1:13" ht="15" customHeight="1" x14ac:dyDescent="0.2">
      <c r="A40" s="7">
        <v>2015</v>
      </c>
      <c r="B40" s="8">
        <v>19981.937052711823</v>
      </c>
      <c r="C40" s="9">
        <v>-7.8386277414695309</v>
      </c>
      <c r="D40" s="8">
        <v>24368.424059153182</v>
      </c>
      <c r="E40" s="9">
        <v>-3.6564404229472198</v>
      </c>
      <c r="F40" s="10">
        <v>44350.361111865008</v>
      </c>
      <c r="G40" s="9">
        <v>-5.5867541666792118</v>
      </c>
      <c r="H40" s="8">
        <v>29274.437773248537</v>
      </c>
      <c r="I40" s="9">
        <f t="shared" si="0"/>
        <v>-4.4956825799696105</v>
      </c>
      <c r="J40" s="8">
        <v>33523.552458195059</v>
      </c>
      <c r="K40" s="9">
        <f t="shared" si="1"/>
        <v>-3.1639983255417121</v>
      </c>
      <c r="L40" s="10">
        <v>62797.990231443597</v>
      </c>
      <c r="M40" s="9">
        <f t="shared" si="2"/>
        <v>-3.7893784838258426</v>
      </c>
    </row>
    <row r="41" spans="1:13" ht="15" customHeight="1" x14ac:dyDescent="0.2">
      <c r="A41" s="13">
        <v>2016</v>
      </c>
      <c r="B41" s="8">
        <v>20611.799675873415</v>
      </c>
      <c r="C41" s="9">
        <v>3.1521599807868061</v>
      </c>
      <c r="D41" s="8">
        <v>24998.119955698345</v>
      </c>
      <c r="E41" s="9">
        <v>2.5840649153864299</v>
      </c>
      <c r="F41" s="10">
        <v>45609.919631571756</v>
      </c>
      <c r="G41" s="9">
        <v>2.8400186337373023</v>
      </c>
      <c r="H41" s="8">
        <v>31609.428042710122</v>
      </c>
      <c r="I41" s="9">
        <f t="shared" si="0"/>
        <v>7.9762087577829988</v>
      </c>
      <c r="J41" s="8">
        <v>35442.274371076841</v>
      </c>
      <c r="K41" s="9">
        <f t="shared" si="1"/>
        <v>5.7235041401847013</v>
      </c>
      <c r="L41" s="10">
        <v>67051.702413786959</v>
      </c>
      <c r="M41" s="9">
        <f t="shared" si="2"/>
        <v>6.773643816730754</v>
      </c>
    </row>
    <row r="42" spans="1:13" ht="15" customHeight="1" x14ac:dyDescent="0.2">
      <c r="A42" s="13">
        <v>2017</v>
      </c>
      <c r="B42" s="8">
        <v>21896.619075261693</v>
      </c>
      <c r="C42" s="9">
        <v>6.2334168757335071</v>
      </c>
      <c r="D42" s="8">
        <v>25999.413569806216</v>
      </c>
      <c r="E42" s="9">
        <v>4.0054756753002376</v>
      </c>
      <c r="F42" s="10">
        <v>47896.032645067906</v>
      </c>
      <c r="G42" s="9">
        <v>5.0123153734164303</v>
      </c>
      <c r="H42" s="8">
        <v>31302.153820603882</v>
      </c>
      <c r="I42" s="9">
        <f t="shared" si="0"/>
        <v>-0.97209674813177571</v>
      </c>
      <c r="J42" s="8">
        <v>34758.290701816215</v>
      </c>
      <c r="K42" s="9">
        <f t="shared" si="1"/>
        <v>-1.9298526446113158</v>
      </c>
      <c r="L42" s="10">
        <v>66060.44452242009</v>
      </c>
      <c r="M42" s="9">
        <f t="shared" si="2"/>
        <v>-1.4783485812927637</v>
      </c>
    </row>
    <row r="43" spans="1:13" ht="15" customHeight="1" x14ac:dyDescent="0.2">
      <c r="A43" s="13">
        <v>2018</v>
      </c>
      <c r="B43" s="8">
        <v>23623.168203576395</v>
      </c>
      <c r="C43" s="9">
        <v>7.8850032618292127</v>
      </c>
      <c r="D43" s="8">
        <v>27295.153920398403</v>
      </c>
      <c r="E43" s="9">
        <v>4.983729141094793</v>
      </c>
      <c r="F43" s="10">
        <v>50918.322123974795</v>
      </c>
      <c r="G43" s="9">
        <v>6.3101040148846419</v>
      </c>
      <c r="H43" s="8">
        <v>31995.813240920183</v>
      </c>
      <c r="I43" s="9">
        <f t="shared" si="0"/>
        <v>2.2160117936028882</v>
      </c>
      <c r="J43" s="8">
        <v>35564.959832182634</v>
      </c>
      <c r="K43" s="9">
        <f t="shared" si="1"/>
        <v>2.3207963167310339</v>
      </c>
      <c r="L43" s="10">
        <v>67560.773073102813</v>
      </c>
      <c r="M43" s="9">
        <f t="shared" si="2"/>
        <v>2.2711451028361296</v>
      </c>
    </row>
    <row r="44" spans="1:13" ht="15" customHeight="1" x14ac:dyDescent="0.2">
      <c r="A44" s="13">
        <v>2019</v>
      </c>
      <c r="B44" s="8">
        <v>23837.943694615162</v>
      </c>
      <c r="C44" s="9">
        <v>0.90917310154126996</v>
      </c>
      <c r="D44" s="8">
        <v>28159.762110719304</v>
      </c>
      <c r="E44" s="9">
        <v>3.1676252599358174</v>
      </c>
      <c r="F44" s="10">
        <v>51997.705805334466</v>
      </c>
      <c r="G44" s="9">
        <v>2.1198335615451205</v>
      </c>
      <c r="H44" s="8">
        <v>32077.278348804844</v>
      </c>
      <c r="I44" s="9">
        <f t="shared" si="0"/>
        <v>0.2546117745820311</v>
      </c>
      <c r="J44" s="8">
        <v>36250.930764034951</v>
      </c>
      <c r="K44" s="9">
        <f t="shared" si="1"/>
        <v>1.9287830918104589</v>
      </c>
      <c r="L44" s="10">
        <v>68328.209112839788</v>
      </c>
      <c r="M44" s="9">
        <f t="shared" si="2"/>
        <v>1.1359195651988472</v>
      </c>
    </row>
    <row r="45" spans="1:13" ht="15" customHeight="1" x14ac:dyDescent="0.2">
      <c r="A45" s="13">
        <v>2020</v>
      </c>
      <c r="B45" s="14">
        <v>21027.218389905771</v>
      </c>
      <c r="C45" s="9">
        <v>-11.79097216067473</v>
      </c>
      <c r="D45" s="14">
        <v>25984.248402823432</v>
      </c>
      <c r="E45" s="9">
        <v>-7.7256111019053693</v>
      </c>
      <c r="F45" s="15">
        <v>47011.466792729203</v>
      </c>
      <c r="G45" s="9">
        <v>-9.5893442515952749</v>
      </c>
      <c r="H45" s="14">
        <v>31575.258014140225</v>
      </c>
      <c r="I45" s="9">
        <f t="shared" si="0"/>
        <v>-1.565034069305085</v>
      </c>
      <c r="J45" s="14">
        <v>34538.779500593984</v>
      </c>
      <c r="K45" s="9">
        <f t="shared" si="1"/>
        <v>-4.7230546288196678</v>
      </c>
      <c r="L45" s="15">
        <v>66114.037514734213</v>
      </c>
      <c r="M45" s="9">
        <f t="shared" si="2"/>
        <v>-3.240494119272185</v>
      </c>
    </row>
    <row r="46" spans="1:13" ht="15" customHeight="1" x14ac:dyDescent="0.2">
      <c r="A46" s="13">
        <v>2021</v>
      </c>
      <c r="B46" s="8">
        <v>23037.355534993341</v>
      </c>
      <c r="C46" s="9">
        <v>9.5596911955437118</v>
      </c>
      <c r="D46" s="8">
        <v>29727.204917591003</v>
      </c>
      <c r="E46" s="9">
        <v>14.404713412302755</v>
      </c>
      <c r="F46" s="10">
        <v>52764.560452584345</v>
      </c>
      <c r="G46" s="9">
        <v>12.237639138596109</v>
      </c>
      <c r="H46" s="8">
        <v>33929.62829343327</v>
      </c>
      <c r="I46" s="9">
        <f t="shared" si="0"/>
        <v>7.4563770096152382</v>
      </c>
      <c r="J46" s="8">
        <v>39791.283463925385</v>
      </c>
      <c r="K46" s="9">
        <f t="shared" si="1"/>
        <v>15.207555215554365</v>
      </c>
      <c r="L46" s="10">
        <v>73720.911757358655</v>
      </c>
      <c r="M46" s="9">
        <f t="shared" si="2"/>
        <v>11.505687034964666</v>
      </c>
    </row>
    <row r="47" spans="1:13" ht="15" customHeight="1" x14ac:dyDescent="0.2">
      <c r="A47" s="13">
        <v>2022</v>
      </c>
      <c r="B47" s="14">
        <v>26635.774687095345</v>
      </c>
      <c r="C47" s="9">
        <v>15.619931491859246</v>
      </c>
      <c r="D47" s="14">
        <v>31496.309275091218</v>
      </c>
      <c r="E47" s="9">
        <v>5.9511291505692538</v>
      </c>
      <c r="F47" s="15">
        <v>58132.083962186567</v>
      </c>
      <c r="G47" s="9">
        <v>10.172592102658799</v>
      </c>
      <c r="H47" s="14">
        <v>38682.940539295785</v>
      </c>
      <c r="I47" s="9">
        <f t="shared" si="0"/>
        <v>14.009326022538431</v>
      </c>
      <c r="J47" s="14">
        <v>43409.119079654491</v>
      </c>
      <c r="K47" s="9">
        <f t="shared" si="1"/>
        <v>9.0920304669464258</v>
      </c>
      <c r="L47" s="15">
        <v>82092.059618950283</v>
      </c>
      <c r="M47" s="9">
        <f t="shared" si="2"/>
        <v>11.355187642203887</v>
      </c>
    </row>
    <row r="48" spans="1:13" ht="15" customHeight="1" x14ac:dyDescent="0.2">
      <c r="A48" s="7">
        <v>2023</v>
      </c>
      <c r="B48" s="8">
        <v>25200.573595181035</v>
      </c>
      <c r="C48" s="9">
        <v>-5.3882461042503298</v>
      </c>
      <c r="D48" s="8">
        <v>30584.638773956296</v>
      </c>
      <c r="E48" s="9">
        <v>-2.8945312073624918</v>
      </c>
      <c r="F48" s="10">
        <v>55785.212369137334</v>
      </c>
      <c r="G48" s="9">
        <v>-4.0371365227088924</v>
      </c>
      <c r="H48" s="10">
        <v>36704.011030144415</v>
      </c>
      <c r="I48" s="9">
        <f t="shared" si="0"/>
        <v>-5.1157680402840242</v>
      </c>
      <c r="J48" s="10">
        <v>42154.543658528914</v>
      </c>
      <c r="K48" s="9">
        <f t="shared" si="1"/>
        <v>-2.8901195134217517</v>
      </c>
      <c r="L48" s="10">
        <v>78858.554688673321</v>
      </c>
      <c r="M48" s="9">
        <f t="shared" si="2"/>
        <v>-3.9388766042489891</v>
      </c>
    </row>
    <row r="49" spans="1:13" s="16" customFormat="1" ht="15" customHeight="1" x14ac:dyDescent="0.2">
      <c r="A49" s="7">
        <v>2024</v>
      </c>
      <c r="B49" s="8">
        <v>24595.914166962742</v>
      </c>
      <c r="C49" s="9">
        <v>-2.3993875612970887</v>
      </c>
      <c r="D49" s="8">
        <v>31275.134309068333</v>
      </c>
      <c r="E49" s="9">
        <v>2.257654701156758</v>
      </c>
      <c r="F49" s="10">
        <v>55871.048476031079</v>
      </c>
      <c r="G49" s="9">
        <v>0.15386892555998008</v>
      </c>
      <c r="H49" s="10">
        <v>36195.499563206817</v>
      </c>
      <c r="I49" s="9">
        <f t="shared" si="0"/>
        <v>-1.3854384103142365</v>
      </c>
      <c r="J49" s="10">
        <v>43522.782364496037</v>
      </c>
      <c r="K49" s="9">
        <f t="shared" si="1"/>
        <v>3.2457680411641689</v>
      </c>
      <c r="L49" s="10">
        <v>79718.281927702861</v>
      </c>
      <c r="M49" s="9">
        <f t="shared" si="2"/>
        <v>1.0902142987830246</v>
      </c>
    </row>
    <row r="50" spans="1:13" s="16" customFormat="1" ht="15" customHeight="1" x14ac:dyDescent="0.2">
      <c r="A50" s="16" t="s">
        <v>11</v>
      </c>
      <c r="F50" s="17"/>
    </row>
    <row r="51" spans="1:13" s="16" customFormat="1" ht="15" customHeight="1" x14ac:dyDescent="0.2">
      <c r="A51" s="16" t="s">
        <v>12</v>
      </c>
      <c r="F51" s="17"/>
    </row>
    <row r="52" spans="1:13" s="16" customFormat="1" ht="15" customHeight="1" x14ac:dyDescent="0.2">
      <c r="A52" s="16" t="s">
        <v>13</v>
      </c>
    </row>
    <row r="53" spans="1:13" s="16" customFormat="1" ht="15" customHeight="1" x14ac:dyDescent="0.2">
      <c r="A53" s="18" t="s">
        <v>14</v>
      </c>
    </row>
    <row r="54" spans="1:13" s="16" customFormat="1" ht="15" customHeight="1" x14ac:dyDescent="0.2">
      <c r="A54" s="19" t="s">
        <v>15</v>
      </c>
    </row>
    <row r="55" spans="1:13" s="16" customFormat="1" ht="15" customHeight="1" x14ac:dyDescent="0.2">
      <c r="A55" s="20" t="s">
        <v>16</v>
      </c>
    </row>
    <row r="56" spans="1:13" ht="15" customHeight="1" x14ac:dyDescent="0.2">
      <c r="A56" s="18" t="s">
        <v>17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</sheetData>
  <mergeCells count="10">
    <mergeCell ref="A1:G1"/>
    <mergeCell ref="A2:A4"/>
    <mergeCell ref="B2:G2"/>
    <mergeCell ref="H2:M2"/>
    <mergeCell ref="B3:C3"/>
    <mergeCell ref="D3:E3"/>
    <mergeCell ref="F3:G3"/>
    <mergeCell ref="H3:I3"/>
    <mergeCell ref="J3:K3"/>
    <mergeCell ref="L3:M3"/>
  </mergeCells>
  <conditionalFormatting sqref="A47:B47 D47 F47 H47 J47 L47">
    <cfRule type="expression" dxfId="31" priority="3">
      <formula>$B$47=0</formula>
    </cfRule>
  </conditionalFormatting>
  <conditionalFormatting sqref="A48:B49 D48:D49 F48:F49">
    <cfRule type="expression" dxfId="30" priority="2">
      <formula>$B$47=0</formula>
    </cfRule>
  </conditionalFormatting>
  <conditionalFormatting sqref="H48:H49 J48:J49 L48:L49">
    <cfRule type="expression" dxfId="29" priority="1">
      <formula>$B$47=0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7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it</vt:lpstr>
      <vt:lpstr>it!Zone_d_impression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2025-05-15T16:02:33Z</dcterms:created>
  <dcterms:modified xsi:type="dcterms:W3CDTF">2025-05-15T16:26:15Z</dcterms:modified>
</cp:coreProperties>
</file>