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\\vf00105a.adb.intra.admin.ch\ezv_os$\os\0\5\4\1\2719\054.1-2_Migration-AEM-Livingdocs\files\A81\822\"/>
    </mc:Choice>
  </mc:AlternateContent>
  <xr:revisionPtr revIDLastSave="0" documentId="8_{67DC54C1-BBBB-4BE6-BB35-E4CBDBB48DCA}" xr6:coauthVersionLast="47" xr6:coauthVersionMax="47" xr10:uidLastSave="{00000000-0000-0000-0000-000000000000}"/>
  <bookViews>
    <workbookView xWindow="1380" yWindow="1725" windowWidth="19380" windowHeight="11175" xr2:uid="{2188B353-6572-4EC3-8566-564CC02199DB}"/>
  </bookViews>
  <sheets>
    <sheet name="56.77 f" sheetId="1" r:id="rId1"/>
    <sheet name="tab" sheetId="2" state="hidden" r:id="rId2"/>
  </sheets>
  <definedNames>
    <definedName name="fussnote">'56.77 f'!$A$43</definedName>
    <definedName name="Listenende">'56.77 f'!$A$33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O32" i="1" s="1"/>
  <c r="M32" i="1" l="1"/>
  <c r="N32" i="1"/>
  <c r="P32" i="1"/>
  <c r="J32" i="1" s="1"/>
  <c r="J34" i="1" s="1"/>
  <c r="J36" i="1" s="1"/>
  <c r="L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30" authorId="0" shapeId="0" xr:uid="{75AB0E47-B58B-4360-AB4B-BCAA9A2D0754}">
      <text>
        <r>
          <rPr>
            <sz val="7"/>
            <color indexed="81"/>
            <rFont val="Tahoma"/>
            <family val="2"/>
          </rPr>
          <t>1 = les grumes et le bois de sciage, rondins, bois refendu, bûches
2 = délignures, dosses
3 = sciure, copeaux de laminage, plaquettes, écorces
4 = autres produits forestiers, par exemple souches
5 = autres sous-produits, résultant par exemple de l'écimage</t>
        </r>
      </text>
    </comment>
    <comment ref="G30" authorId="0" shapeId="0" xr:uid="{12E23D45-52B9-4FDC-96E5-0957D8B0A242}">
      <text>
        <r>
          <rPr>
            <sz val="7"/>
            <color indexed="81"/>
            <rFont val="Tahoma"/>
            <family val="2"/>
          </rPr>
          <t>A = bois de résineux et bois de feuillu tendre
B = bois de feuillu dur, par exemple hêtre, charme, frêne, érable, chêne, orme, bouleau</t>
        </r>
      </text>
    </comment>
  </commentList>
</comments>
</file>

<file path=xl/sharedStrings.xml><?xml version="1.0" encoding="utf-8"?>
<sst xmlns="http://schemas.openxmlformats.org/spreadsheetml/2006/main" count="129" uniqueCount="93">
  <si>
    <t>A</t>
  </si>
  <si>
    <t>B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</si>
  <si>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</si>
  <si>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</si>
  <si>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</si>
  <si>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</si>
  <si>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</si>
  <si>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</si>
  <si>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</si>
  <si>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</si>
  <si>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</si>
  <si>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</si>
  <si>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Masse</t>
  </si>
  <si>
    <r>
      <t>Total m</t>
    </r>
    <r>
      <rPr>
        <vertAlign val="superscript"/>
        <sz val="9"/>
        <rFont val="Arial"/>
        <family val="2"/>
      </rPr>
      <t>3</t>
    </r>
  </si>
  <si>
    <t>Total CHF</t>
  </si>
  <si>
    <t>Période de rembousement</t>
  </si>
  <si>
    <t>Mois</t>
  </si>
  <si>
    <t>Année</t>
  </si>
  <si>
    <t>Requérant (Détenteur du véhicule)</t>
  </si>
  <si>
    <t>Raison sociale</t>
  </si>
  <si>
    <t>Rue / n°</t>
  </si>
  <si>
    <t>NPA / localité</t>
  </si>
  <si>
    <t>N° de client</t>
  </si>
  <si>
    <t>Adresse de paiement</t>
  </si>
  <si>
    <r>
      <t>(poste, banque)</t>
    </r>
    <r>
      <rPr>
        <vertAlign val="superscript"/>
        <sz val="9"/>
        <rFont val="Arial"/>
        <family val="2"/>
      </rPr>
      <t xml:space="preserve"> 1)</t>
    </r>
  </si>
  <si>
    <t>Téléphone</t>
  </si>
  <si>
    <t>N° matricule</t>
  </si>
  <si>
    <t>Indications sur les différentes courses donnant droit au remboursement (déclaration)</t>
  </si>
  <si>
    <t>Date</t>
  </si>
  <si>
    <t>Destinataire</t>
  </si>
  <si>
    <t>Localité</t>
  </si>
  <si>
    <t>Produit</t>
  </si>
  <si>
    <t>Lieu et date</t>
  </si>
  <si>
    <t>Timbre et signature du détenteur du véhicule</t>
  </si>
  <si>
    <t>Sera rempli par la Direction générale des douanes</t>
  </si>
  <si>
    <t>Remboursement enregistré:</t>
  </si>
  <si>
    <t>tonne</t>
  </si>
  <si>
    <t>stère</t>
  </si>
  <si>
    <t>A2 tonne</t>
  </si>
  <si>
    <t>A3 tonne</t>
  </si>
  <si>
    <t>A4 tonne</t>
  </si>
  <si>
    <t>A5 tonne</t>
  </si>
  <si>
    <t>B1 tonne</t>
  </si>
  <si>
    <t>B2 tonne</t>
  </si>
  <si>
    <t>B3 tonne</t>
  </si>
  <si>
    <t>B4 tonne</t>
  </si>
  <si>
    <t>B5 tonne</t>
  </si>
  <si>
    <t>A1 tonne</t>
  </si>
  <si>
    <t>A1 stère</t>
  </si>
  <si>
    <t>A2 stère</t>
  </si>
  <si>
    <t>A4 stère</t>
  </si>
  <si>
    <t>A5 stère</t>
  </si>
  <si>
    <t>B1 stère</t>
  </si>
  <si>
    <t>B2 stère</t>
  </si>
  <si>
    <t>B4 stère</t>
  </si>
  <si>
    <t>B5 stère</t>
  </si>
  <si>
    <t>Unité de mesure</t>
  </si>
  <si>
    <r>
      <t>1)</t>
    </r>
    <r>
      <rPr>
        <sz val="8"/>
        <rFont val="Arial"/>
        <family val="2"/>
      </rPr>
      <t xml:space="preserve"> Le montant à rembourser est déduit dans la mesure du possible du montant de la redevance liée aux prestations.</t>
    </r>
  </si>
  <si>
    <t>Visa:</t>
  </si>
  <si>
    <t>Genre</t>
  </si>
  <si>
    <t>du bois</t>
  </si>
  <si>
    <t xml:space="preserve">  Plaque de contrôle</t>
  </si>
  <si>
    <t xml:space="preserve"> Téléfax</t>
  </si>
  <si>
    <t>Véhicule</t>
  </si>
  <si>
    <r>
      <t>Nombre m</t>
    </r>
    <r>
      <rPr>
        <vertAlign val="superscript"/>
        <sz val="9"/>
        <rFont val="Arial"/>
        <family val="2"/>
      </rPr>
      <t>3</t>
    </r>
  </si>
  <si>
    <t>Date:</t>
  </si>
  <si>
    <t>tonne (atro)</t>
  </si>
  <si>
    <t>A1 tonne (atro)</t>
  </si>
  <si>
    <t>A2 tonne (atro)</t>
  </si>
  <si>
    <t>A3 tonne (atro)</t>
  </si>
  <si>
    <t>A4 tonne (atro)</t>
  </si>
  <si>
    <t>A5 tonne (atro)</t>
  </si>
  <si>
    <t>B1 tonne (atro)</t>
  </si>
  <si>
    <t>B2 tonne (atro)</t>
  </si>
  <si>
    <t>B3 tonne (atro)</t>
  </si>
  <si>
    <t>B4 tonne (atro)</t>
  </si>
  <si>
    <t>B5 tonne (atro)</t>
  </si>
  <si>
    <r>
      <t>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en vrac</t>
    </r>
  </si>
  <si>
    <r>
      <t>A3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en vrac</t>
    </r>
  </si>
  <si>
    <r>
      <t>B3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en vrac</t>
    </r>
  </si>
  <si>
    <t>mètre cube réel</t>
  </si>
  <si>
    <t>A1 mètre cube réel</t>
  </si>
  <si>
    <t>A2 mètre cube réel</t>
  </si>
  <si>
    <t>A3 mètre cube réel</t>
  </si>
  <si>
    <t>A4 mètre cube réel</t>
  </si>
  <si>
    <t>A5 mètre cube réel</t>
  </si>
  <si>
    <t>B1 mètre cube réel</t>
  </si>
  <si>
    <t>B2 mètre cube réel</t>
  </si>
  <si>
    <t>B3 mètre cube réel</t>
  </si>
  <si>
    <t>B4 mètre cube réel</t>
  </si>
  <si>
    <t>B5 mètre cube réel</t>
  </si>
  <si>
    <t>La redevance sur le trafic des poids lourds liée aux prestations (RPLP)</t>
  </si>
  <si>
    <t>Demande de remboursement pour transports de bois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</si>
</sst>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0.0"/>
    <numFmt numFmtId="171" formatCode="#,##0.0"/>
  </numFmts>
  <fonts count="10" x14ac:knownFonts="1">
    <font>
      <sz val="10"/>
      <name val="Arial"/>
    </font>
    <font>
      <sz val="7"/>
      <color indexed="81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u val="doubleAccounting"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6" xfId="0" applyNumberFormat="1" applyFont="1" applyBorder="1"/>
    <xf numFmtId="1" fontId="2" fillId="0" borderId="0" xfId="0" applyNumberFormat="1" applyFont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5" fillId="0" borderId="0" xfId="0" applyFont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170" fontId="2" fillId="0" borderId="0" xfId="0" applyNumberFormat="1" applyFont="1"/>
    <xf numFmtId="0" fontId="2" fillId="0" borderId="0" xfId="0" applyFont="1" applyBorder="1"/>
    <xf numFmtId="4" fontId="7" fillId="0" borderId="0" xfId="0" applyNumberFormat="1" applyFont="1"/>
    <xf numFmtId="0" fontId="6" fillId="0" borderId="0" xfId="0" applyFont="1"/>
    <xf numFmtId="0" fontId="2" fillId="0" borderId="2" xfId="0" applyFont="1" applyBorder="1" applyAlignment="1"/>
    <xf numFmtId="14" fontId="2" fillId="2" borderId="6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1"/>
    </xf>
    <xf numFmtId="0" fontId="4" fillId="0" borderId="0" xfId="0" applyFont="1" applyAlignment="1"/>
    <xf numFmtId="0" fontId="4" fillId="0" borderId="0" xfId="0" applyFont="1" applyAlignment="1">
      <alignment vertical="top"/>
    </xf>
    <xf numFmtId="0" fontId="2" fillId="0" borderId="0" xfId="0" applyFont="1" applyFill="1" applyAlignment="1">
      <alignment horizontal="left" indent="1"/>
    </xf>
    <xf numFmtId="0" fontId="8" fillId="0" borderId="0" xfId="0" applyFont="1"/>
    <xf numFmtId="0" fontId="2" fillId="0" borderId="0" xfId="0" applyFont="1" applyAlignment="1">
      <alignment horizontal="left"/>
    </xf>
    <xf numFmtId="0" fontId="2" fillId="0" borderId="9" xfId="0" applyFont="1" applyBorder="1"/>
    <xf numFmtId="0" fontId="2" fillId="0" borderId="0" xfId="0" applyFont="1" applyProtection="1"/>
    <xf numFmtId="0" fontId="2" fillId="0" borderId="0" xfId="0" applyFont="1" applyAlignment="1" applyProtection="1">
      <alignment horizontal="left" indent="3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 indent="1"/>
    </xf>
    <xf numFmtId="0" fontId="5" fillId="0" borderId="0" xfId="0" applyFont="1" applyProtection="1"/>
    <xf numFmtId="0" fontId="3" fillId="0" borderId="0" xfId="0" applyFont="1" applyProtection="1"/>
    <xf numFmtId="171" fontId="2" fillId="0" borderId="6" xfId="0" applyNumberFormat="1" applyFont="1" applyFill="1" applyBorder="1"/>
    <xf numFmtId="171" fontId="2" fillId="0" borderId="6" xfId="0" applyNumberFormat="1" applyFont="1" applyBorder="1"/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indent="4"/>
    </xf>
    <xf numFmtId="0" fontId="9" fillId="0" borderId="0" xfId="0" applyFont="1" applyFill="1" applyAlignment="1" applyProtection="1">
      <alignment horizontal="left"/>
    </xf>
    <xf numFmtId="0" fontId="2" fillId="0" borderId="0" xfId="0" applyFont="1" applyBorder="1" applyAlignment="1">
      <alignment horizontal="left" indent="2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170" fontId="2" fillId="2" borderId="6" xfId="0" applyNumberFormat="1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2" fillId="2" borderId="12" xfId="0" applyNumberFormat="1" applyFont="1" applyFill="1" applyBorder="1" applyAlignment="1" applyProtection="1">
      <alignment horizontal="left"/>
      <protection locked="0"/>
    </xf>
    <xf numFmtId="14" fontId="2" fillId="2" borderId="13" xfId="0" applyNumberFormat="1" applyFont="1" applyFill="1" applyBorder="1" applyAlignment="1" applyProtection="1">
      <alignment horizontal="left"/>
      <protection locked="0"/>
    </xf>
    <xf numFmtId="14" fontId="2" fillId="2" borderId="14" xfId="0" applyNumberFormat="1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5</xdr:row>
      <xdr:rowOff>19050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5C3C05D-2C03-3469-B99F-2868950E8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35</xdr:row>
          <xdr:rowOff>123825</xdr:rowOff>
        </xdr:from>
        <xdr:to>
          <xdr:col>4</xdr:col>
          <xdr:colOff>419100</xdr:colOff>
          <xdr:row>37</xdr:row>
          <xdr:rowOff>171450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630F287D-6118-789C-3A39-10B6E8755B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ajouter une ligne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895350</xdr:colOff>
          <xdr:row>35</xdr:row>
          <xdr:rowOff>123825</xdr:rowOff>
        </xdr:from>
        <xdr:to>
          <xdr:col>7</xdr:col>
          <xdr:colOff>552450</xdr:colOff>
          <xdr:row>38</xdr:row>
          <xdr:rowOff>9525</xdr:rowOff>
        </xdr:to>
        <xdr:sp macro="" textlink="">
          <xdr:nvSpPr>
            <xdr:cNvPr id="1052" name="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6CECA75E-D758-3223-A8FD-E22D6B0409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effacer la ligne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9525</xdr:rowOff>
    </xdr:from>
    <xdr:to>
      <xdr:col>7</xdr:col>
      <xdr:colOff>285750</xdr:colOff>
      <xdr:row>2</xdr:row>
      <xdr:rowOff>76200</xdr:rowOff>
    </xdr:to>
    <xdr:pic>
      <xdr:nvPicPr>
        <xdr:cNvPr id="1054" name="Picture 30">
          <a:extLst>
            <a:ext uri="{FF2B5EF4-FFF2-40B4-BE49-F238E27FC236}">
              <a16:creationId xmlns:a16="http://schemas.microsoft.com/office/drawing/2014/main" id="{C31DB3FB-524F-000F-8FEF-B30890768A9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47529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FD42-026C-4F53-88C2-13219B523F92}">
  <sheetPr codeName="Tabelle1"/>
  <dimension ref="A1:P47"/>
  <sheetViews>
    <sheetView tabSelected="1" zoomScale="105" workbookViewId="0">
      <selection activeCell="I32" sqref="I32"/>
    </sheetView>
  </sheetViews>
  <sheetFormatPr baseColWidth="10" defaultRowHeight="12" x14ac:dyDescent="0.2"/>
  <cols>
    <col min="1" max="1" width="9.85546875" style="1" customWidth="1"/>
    <col min="2" max="2" width="2.42578125" style="1" customWidth="1"/>
    <col min="3" max="3" width="9" style="1" customWidth="1"/>
    <col min="4" max="4" width="11.7109375" style="1" customWidth="1"/>
    <col min="5" max="5" width="20.140625" style="1" customWidth="1"/>
    <col min="6" max="6" width="6.85546875" style="1" customWidth="1"/>
    <col min="7" max="7" width="7" style="1" customWidth="1"/>
    <col min="8" max="8" width="13.5703125" style="1" customWidth="1"/>
    <col min="9" max="9" width="8.140625" style="1" customWidth="1"/>
    <col min="10" max="10" width="9.5703125" style="1" customWidth="1"/>
    <col min="11" max="11" width="2.42578125" style="1" hidden="1" customWidth="1"/>
    <col min="12" max="12" width="4.85546875" style="1" hidden="1" customWidth="1"/>
    <col min="13" max="13" width="8" style="1" hidden="1" customWidth="1"/>
    <col min="14" max="14" width="8.42578125" style="1" hidden="1" customWidth="1"/>
    <col min="15" max="15" width="7.140625" style="1" hidden="1" customWidth="1"/>
    <col min="16" max="16" width="2.7109375" style="1" hidden="1" customWidth="1"/>
    <col min="17" max="16384" width="11.42578125" style="1"/>
  </cols>
  <sheetData>
    <row r="1" spans="1:16" ht="18" customHeight="1" x14ac:dyDescent="0.2"/>
    <row r="2" spans="1:16" ht="18" customHeight="1" x14ac:dyDescent="0.25">
      <c r="F2" s="24"/>
      <c r="G2" s="24"/>
      <c r="H2" s="24"/>
      <c r="I2" s="24"/>
      <c r="J2" s="24"/>
    </row>
    <row r="3" spans="1:16" ht="60" customHeight="1" x14ac:dyDescent="0.2">
      <c r="F3" s="25"/>
      <c r="G3" s="25"/>
      <c r="H3" s="25"/>
      <c r="I3" s="25"/>
      <c r="J3" s="25"/>
    </row>
    <row r="4" spans="1:16" ht="18" customHeight="1" x14ac:dyDescent="0.25">
      <c r="A4" s="43" t="s">
        <v>91</v>
      </c>
      <c r="D4" s="40"/>
      <c r="F4" s="25"/>
      <c r="G4" s="25"/>
      <c r="H4" s="25"/>
      <c r="I4" s="25"/>
      <c r="J4" s="25"/>
    </row>
    <row r="5" spans="1:16" ht="18" customHeight="1" x14ac:dyDescent="0.2">
      <c r="A5" s="44" t="s">
        <v>92</v>
      </c>
      <c r="D5" s="40"/>
      <c r="F5" s="25"/>
      <c r="G5" s="25"/>
      <c r="H5" s="25"/>
      <c r="I5" s="25"/>
      <c r="J5" s="25"/>
    </row>
    <row r="6" spans="1:16" ht="9" customHeight="1" x14ac:dyDescent="0.2"/>
    <row r="7" spans="1:16" x14ac:dyDescent="0.2">
      <c r="A7" s="1" t="s">
        <v>15</v>
      </c>
      <c r="D7" s="22" t="s">
        <v>16</v>
      </c>
      <c r="E7" s="46"/>
      <c r="F7" s="46"/>
      <c r="G7" s="46"/>
      <c r="H7" s="22" t="s">
        <v>17</v>
      </c>
      <c r="I7" s="46"/>
      <c r="J7" s="46"/>
    </row>
    <row r="8" spans="1:16" ht="7.5" customHeight="1" x14ac:dyDescent="0.2"/>
    <row r="9" spans="1:16" x14ac:dyDescent="0.2">
      <c r="A9" s="2" t="s">
        <v>18</v>
      </c>
      <c r="B9" s="2"/>
    </row>
    <row r="10" spans="1:16" ht="7.5" customHeight="1" x14ac:dyDescent="0.2"/>
    <row r="11" spans="1:16" x14ac:dyDescent="0.2">
      <c r="A11" s="1" t="s">
        <v>19</v>
      </c>
      <c r="D11" s="46"/>
      <c r="E11" s="46"/>
      <c r="F11" s="46"/>
      <c r="G11" s="46"/>
      <c r="H11" s="46"/>
      <c r="I11" s="46"/>
      <c r="J11" s="46"/>
    </row>
    <row r="12" spans="1:16" ht="7.5" customHeight="1" x14ac:dyDescent="0.2"/>
    <row r="13" spans="1:16" x14ac:dyDescent="0.2">
      <c r="A13" s="1" t="s">
        <v>20</v>
      </c>
      <c r="D13" s="46"/>
      <c r="E13" s="46"/>
      <c r="F13" s="46"/>
      <c r="G13" s="46"/>
      <c r="H13" s="46"/>
      <c r="I13" s="46"/>
      <c r="J13" s="46"/>
      <c r="K13" s="38" t="s">
        <v>0</v>
      </c>
      <c r="L13" s="13"/>
      <c r="M13" s="13"/>
      <c r="N13" s="13"/>
      <c r="O13" s="13"/>
      <c r="P13" s="13"/>
    </row>
    <row r="14" spans="1:16" ht="7.5" customHeight="1" x14ac:dyDescent="0.2">
      <c r="K14" s="38" t="s">
        <v>1</v>
      </c>
      <c r="L14" s="13"/>
      <c r="M14" s="13"/>
      <c r="N14" s="13"/>
      <c r="O14" s="13"/>
      <c r="P14" s="13"/>
    </row>
    <row r="15" spans="1:16" x14ac:dyDescent="0.2">
      <c r="A15" s="1" t="s">
        <v>21</v>
      </c>
      <c r="D15" s="46"/>
      <c r="E15" s="46"/>
      <c r="F15" s="46"/>
      <c r="G15" s="46"/>
      <c r="H15" s="46"/>
      <c r="I15" s="46"/>
      <c r="J15" s="46"/>
      <c r="K15" s="38"/>
      <c r="L15" s="13"/>
      <c r="M15" s="13"/>
      <c r="N15" s="13"/>
      <c r="O15" s="13"/>
      <c r="P15" s="13"/>
    </row>
    <row r="16" spans="1:16" ht="7.5" customHeight="1" x14ac:dyDescent="0.2">
      <c r="K16" s="38">
        <v>1</v>
      </c>
      <c r="L16" s="13"/>
      <c r="M16" s="13"/>
      <c r="N16" s="13"/>
      <c r="O16" s="13"/>
      <c r="P16" s="13"/>
    </row>
    <row r="17" spans="1:16" x14ac:dyDescent="0.2">
      <c r="A17" s="1" t="s">
        <v>22</v>
      </c>
      <c r="D17" s="46"/>
      <c r="E17" s="46"/>
      <c r="F17" s="46"/>
      <c r="G17" s="46"/>
      <c r="H17" s="46"/>
      <c r="I17" s="46"/>
      <c r="J17" s="46"/>
      <c r="K17" s="38">
        <v>2</v>
      </c>
      <c r="L17" s="13"/>
      <c r="M17" s="13"/>
      <c r="N17" s="13"/>
      <c r="O17" s="13"/>
      <c r="P17" s="13"/>
    </row>
    <row r="18" spans="1:16" ht="7.5" customHeight="1" x14ac:dyDescent="0.2">
      <c r="K18" s="38">
        <v>3</v>
      </c>
      <c r="L18" s="13"/>
      <c r="M18" s="13"/>
      <c r="N18" s="13"/>
      <c r="O18" s="13"/>
      <c r="P18" s="13"/>
    </row>
    <row r="19" spans="1:16" x14ac:dyDescent="0.2">
      <c r="A19" s="1" t="s">
        <v>23</v>
      </c>
      <c r="D19" s="46"/>
      <c r="E19" s="46"/>
      <c r="F19" s="46"/>
      <c r="G19" s="46"/>
      <c r="H19" s="46"/>
      <c r="I19" s="46"/>
      <c r="J19" s="46"/>
      <c r="K19" s="38">
        <v>4</v>
      </c>
      <c r="L19" s="13"/>
      <c r="M19" s="13"/>
      <c r="N19" s="13"/>
      <c r="O19" s="13"/>
      <c r="P19" s="13"/>
    </row>
    <row r="20" spans="1:16" ht="12" customHeight="1" x14ac:dyDescent="0.2">
      <c r="A20" s="1" t="s">
        <v>24</v>
      </c>
      <c r="K20" s="38">
        <v>5</v>
      </c>
      <c r="L20" s="13"/>
      <c r="M20" s="13"/>
      <c r="N20" s="13"/>
      <c r="O20" s="13"/>
      <c r="P20" s="13"/>
    </row>
    <row r="21" spans="1:16" x14ac:dyDescent="0.2">
      <c r="D21" s="23" t="s">
        <v>25</v>
      </c>
      <c r="E21" s="46"/>
      <c r="F21" s="46"/>
      <c r="G21" s="28" t="s">
        <v>62</v>
      </c>
      <c r="H21" s="46"/>
      <c r="I21" s="46"/>
      <c r="J21" s="46"/>
      <c r="K21" s="13"/>
      <c r="L21" s="13"/>
      <c r="M21" s="13"/>
      <c r="N21" s="13"/>
      <c r="O21" s="13"/>
      <c r="P21" s="13"/>
    </row>
    <row r="22" spans="1:16" s="30" customFormat="1" x14ac:dyDescent="0.2">
      <c r="D22" s="31"/>
      <c r="E22" s="32"/>
      <c r="F22" s="32"/>
      <c r="G22" s="33"/>
      <c r="H22" s="32"/>
      <c r="I22" s="32"/>
      <c r="J22" s="32"/>
      <c r="K22" s="34"/>
      <c r="L22" s="34"/>
      <c r="M22" s="34"/>
      <c r="N22" s="34"/>
      <c r="O22" s="34"/>
      <c r="P22" s="34"/>
    </row>
    <row r="23" spans="1:16" s="30" customFormat="1" x14ac:dyDescent="0.2">
      <c r="A23" s="35" t="s">
        <v>63</v>
      </c>
      <c r="D23" s="31"/>
      <c r="E23" s="32"/>
      <c r="F23" s="32"/>
      <c r="G23" s="33"/>
      <c r="H23" s="32"/>
      <c r="I23" s="32"/>
      <c r="J23" s="32"/>
      <c r="K23" s="34"/>
      <c r="L23" s="34"/>
      <c r="M23" s="34"/>
      <c r="N23" s="34"/>
      <c r="O23" s="34"/>
      <c r="P23" s="34"/>
    </row>
    <row r="24" spans="1:16" s="30" customFormat="1" ht="7.5" customHeight="1" x14ac:dyDescent="0.2">
      <c r="D24" s="31"/>
      <c r="E24" s="32"/>
      <c r="F24" s="32"/>
      <c r="G24" s="33"/>
      <c r="H24" s="32"/>
      <c r="I24" s="32"/>
      <c r="J24" s="32"/>
      <c r="K24" s="34"/>
      <c r="L24" s="34"/>
      <c r="M24" s="34"/>
      <c r="N24" s="34"/>
      <c r="O24" s="34"/>
      <c r="P24" s="34"/>
    </row>
    <row r="25" spans="1:16" x14ac:dyDescent="0.2">
      <c r="A25" s="1" t="s">
        <v>26</v>
      </c>
      <c r="D25" s="46"/>
      <c r="E25" s="46"/>
      <c r="F25" s="41" t="s">
        <v>61</v>
      </c>
      <c r="G25" s="26"/>
      <c r="H25" s="46"/>
      <c r="I25" s="46"/>
      <c r="J25" s="46"/>
      <c r="K25" s="13"/>
      <c r="L25" s="13"/>
      <c r="M25" s="13"/>
      <c r="N25" s="13"/>
      <c r="O25" s="13"/>
      <c r="P25" s="13"/>
    </row>
    <row r="26" spans="1:16" s="30" customFormat="1" x14ac:dyDescent="0.2">
      <c r="D26" s="31"/>
      <c r="E26" s="32"/>
      <c r="F26" s="32"/>
      <c r="G26" s="33"/>
      <c r="H26" s="32"/>
      <c r="I26" s="32"/>
      <c r="J26" s="32"/>
      <c r="K26" s="34"/>
      <c r="L26" s="34"/>
      <c r="M26" s="34"/>
      <c r="N26" s="34"/>
      <c r="O26" s="34"/>
      <c r="P26" s="34"/>
    </row>
    <row r="27" spans="1:16" ht="7.5" customHeight="1" x14ac:dyDescent="0.2">
      <c r="K27" s="13"/>
      <c r="L27" s="13"/>
      <c r="M27" s="13"/>
      <c r="N27" s="13"/>
      <c r="O27" s="13"/>
      <c r="P27" s="13"/>
    </row>
    <row r="28" spans="1:16" x14ac:dyDescent="0.2">
      <c r="A28" s="2" t="s">
        <v>27</v>
      </c>
      <c r="B28" s="2"/>
      <c r="K28" s="13"/>
      <c r="L28" s="13"/>
      <c r="M28" s="13"/>
      <c r="N28" s="13"/>
      <c r="O28" s="13"/>
      <c r="P28" s="13"/>
    </row>
    <row r="29" spans="1:16" x14ac:dyDescent="0.2">
      <c r="F29" s="3"/>
      <c r="K29" s="13"/>
      <c r="L29" s="13"/>
      <c r="M29" s="13"/>
      <c r="N29" s="13"/>
      <c r="O29" s="13"/>
      <c r="P29" s="13"/>
    </row>
    <row r="30" spans="1:16" ht="12.75" customHeight="1" x14ac:dyDescent="0.2">
      <c r="A30" s="20"/>
      <c r="B30" s="47" t="s">
        <v>29</v>
      </c>
      <c r="C30" s="47"/>
      <c r="D30" s="47"/>
      <c r="E30" s="48"/>
      <c r="F30" s="5"/>
      <c r="G30" s="39" t="s">
        <v>59</v>
      </c>
      <c r="H30" s="6"/>
      <c r="I30" s="4"/>
      <c r="J30" s="4"/>
      <c r="K30" s="13"/>
      <c r="L30" s="13"/>
      <c r="M30" s="13"/>
      <c r="N30" s="13"/>
      <c r="O30" s="13"/>
      <c r="P30" s="13"/>
    </row>
    <row r="31" spans="1:16" ht="12.75" customHeight="1" x14ac:dyDescent="0.2">
      <c r="A31" s="12" t="s">
        <v>28</v>
      </c>
      <c r="B31" s="49" t="s">
        <v>19</v>
      </c>
      <c r="C31" s="49"/>
      <c r="D31" s="50"/>
      <c r="E31" s="8" t="s">
        <v>30</v>
      </c>
      <c r="F31" s="7" t="s">
        <v>31</v>
      </c>
      <c r="G31" s="7" t="s">
        <v>60</v>
      </c>
      <c r="H31" s="7" t="s">
        <v>56</v>
      </c>
      <c r="I31" s="7" t="s">
        <v>12</v>
      </c>
      <c r="J31" s="7" t="s">
        <v>64</v>
      </c>
      <c r="K31" s="13"/>
      <c r="L31" s="13"/>
      <c r="M31" s="13"/>
      <c r="N31" s="13"/>
      <c r="O31" s="13"/>
      <c r="P31" s="13"/>
    </row>
    <row r="32" spans="1:16" x14ac:dyDescent="0.2">
      <c r="A32" s="21"/>
      <c r="B32" s="51"/>
      <c r="C32" s="52"/>
      <c r="D32" s="53"/>
      <c r="E32" s="14"/>
      <c r="F32" s="15"/>
      <c r="G32" s="15"/>
      <c r="H32" s="14"/>
      <c r="I32" s="45"/>
      <c r="J32" s="36" t="e">
        <f>I32*(VLOOKUP(P32,tab!$A$1:$B$40,2,0))</f>
        <v>#N/A</v>
      </c>
      <c r="K32" s="13" t="str">
        <f>CONCATENATE(G32,F32)</f>
        <v/>
      </c>
      <c r="L32" s="13" t="e">
        <f>VLOOKUP(K32,tab!$D$1:$H$10,2,0)</f>
        <v>#N/A</v>
      </c>
      <c r="M32" s="13" t="e">
        <f>VLOOKUP(K32,tab!$D$1:$H$10,3,0)</f>
        <v>#N/A</v>
      </c>
      <c r="N32" s="13" t="e">
        <f>VLOOKUP(K32,tab!$D$1:$H$10,4,0)</f>
        <v>#N/A</v>
      </c>
      <c r="O32" s="13" t="e">
        <f>VLOOKUP(K32,tab!$D$1:$H$10,5,0)</f>
        <v>#N/A</v>
      </c>
      <c r="P32" s="13" t="str">
        <f>CONCATENATE(K32," ",H32)</f>
        <v xml:space="preserve"> </v>
      </c>
    </row>
    <row r="33" spans="1:12" ht="6.75" customHeight="1" x14ac:dyDescent="0.2"/>
    <row r="34" spans="1:12" ht="13.5" x14ac:dyDescent="0.2">
      <c r="I34" s="1" t="s">
        <v>13</v>
      </c>
      <c r="J34" s="37" t="e">
        <f>SUM(J32:J33)</f>
        <v>#N/A</v>
      </c>
    </row>
    <row r="35" spans="1:12" ht="7.5" customHeight="1" x14ac:dyDescent="0.35">
      <c r="I35" s="10"/>
      <c r="J35" s="18"/>
    </row>
    <row r="36" spans="1:12" x14ac:dyDescent="0.2">
      <c r="I36" s="1" t="s">
        <v>14</v>
      </c>
      <c r="J36" s="9" t="e">
        <f>IF(I7&lt;2005,J34*1.3,IF(I7&lt;2008,J34*1.9,J34*2.1))</f>
        <v>#N/A</v>
      </c>
    </row>
    <row r="37" spans="1:12" ht="15" customHeight="1" x14ac:dyDescent="0.2"/>
    <row r="38" spans="1:12" ht="15" customHeight="1" x14ac:dyDescent="0.2"/>
    <row r="39" spans="1:12" ht="15" customHeight="1" x14ac:dyDescent="0.2"/>
    <row r="40" spans="1:12" x14ac:dyDescent="0.2">
      <c r="A40" s="1" t="s">
        <v>32</v>
      </c>
      <c r="C40" s="46"/>
      <c r="D40" s="46"/>
      <c r="E40" s="23" t="s">
        <v>33</v>
      </c>
      <c r="G40" s="17"/>
      <c r="H40" s="3"/>
      <c r="I40" s="3"/>
      <c r="J40" s="3"/>
      <c r="K40" s="17"/>
      <c r="L40" s="17"/>
    </row>
    <row r="41" spans="1:12" x14ac:dyDescent="0.2">
      <c r="K41" s="17"/>
      <c r="L41" s="17"/>
    </row>
    <row r="42" spans="1:12" ht="13.5" x14ac:dyDescent="0.2">
      <c r="A42" s="27" t="s">
        <v>57</v>
      </c>
      <c r="B42" s="19"/>
      <c r="K42" s="17"/>
      <c r="L42" s="17"/>
    </row>
    <row r="43" spans="1:12" ht="12.75" thickBot="1" x14ac:dyDescent="0.25">
      <c r="I43" s="29"/>
      <c r="J43" s="29"/>
      <c r="K43" s="17"/>
      <c r="L43" s="17"/>
    </row>
    <row r="44" spans="1:12" x14ac:dyDescent="0.2">
      <c r="A44" s="11"/>
      <c r="B44" s="11"/>
      <c r="C44" s="11"/>
      <c r="D44" s="11"/>
      <c r="E44" s="11"/>
      <c r="F44" s="11"/>
      <c r="G44" s="11"/>
      <c r="H44" s="11"/>
      <c r="I44" s="17"/>
      <c r="K44" s="17"/>
      <c r="L44" s="17"/>
    </row>
    <row r="45" spans="1:12" x14ac:dyDescent="0.2">
      <c r="A45" s="2" t="s">
        <v>34</v>
      </c>
      <c r="B45" s="2"/>
    </row>
    <row r="46" spans="1:12" ht="5.25" customHeight="1" x14ac:dyDescent="0.2"/>
    <row r="47" spans="1:12" x14ac:dyDescent="0.2">
      <c r="A47" s="1" t="s">
        <v>35</v>
      </c>
      <c r="D47" s="42" t="s">
        <v>65</v>
      </c>
      <c r="E47" s="3"/>
      <c r="G47" s="28" t="s">
        <v>58</v>
      </c>
      <c r="H47" s="3"/>
      <c r="I47" s="3"/>
      <c r="J47" s="3"/>
    </row>
  </sheetData>
  <sheetProtection password="C40C" sheet="1" objects="1" scenarios="1"/>
  <mergeCells count="15">
    <mergeCell ref="D15:J15"/>
    <mergeCell ref="D17:J17"/>
    <mergeCell ref="D19:J19"/>
    <mergeCell ref="E7:G7"/>
    <mergeCell ref="I7:J7"/>
    <mergeCell ref="D11:J11"/>
    <mergeCell ref="D13:J13"/>
    <mergeCell ref="H25:J25"/>
    <mergeCell ref="D25:E25"/>
    <mergeCell ref="E21:F21"/>
    <mergeCell ref="C40:D40"/>
    <mergeCell ref="B30:E30"/>
    <mergeCell ref="B31:D31"/>
    <mergeCell ref="B32:D32"/>
    <mergeCell ref="H21:J21"/>
  </mergeCells>
  <phoneticPr fontId="0" type="noConversion"/>
  <dataValidations count="4">
    <dataValidation type="whole" allowBlank="1" showInputMessage="1" showErrorMessage="1" sqref="F30" xr:uid="{BFB30242-B161-4AF8-964E-F2F5AF799B55}">
      <formula1>1</formula1>
      <formula2>5</formula2>
    </dataValidation>
    <dataValidation type="list" allowBlank="1" showInputMessage="1" showErrorMessage="1" sqref="G32" xr:uid="{2692D92D-0F3A-4C82-8B85-7443CA124162}">
      <formula1>$K$13:$K$14</formula1>
    </dataValidation>
    <dataValidation type="list" allowBlank="1" showInputMessage="1" showErrorMessage="1" sqref="F32" xr:uid="{BB84F6AF-CDA0-4EAB-9339-22F712F0A695}">
      <formula1>$K$16:$K$20</formula1>
    </dataValidation>
    <dataValidation type="list" allowBlank="1" showInputMessage="1" showErrorMessage="1" sqref="H32" xr:uid="{855E2E83-5EF1-4DFB-9164-62CB442AFCDB}">
      <formula1>$L32:$O32</formula1>
    </dataValidation>
  </dataValidations>
  <pageMargins left="0.31496062992125984" right="0.31496062992125984" top="0.51181102362204722" bottom="0.47244094488188981" header="0" footer="0.23622047244094491"/>
  <pageSetup paperSize="9" orientation="portrait" r:id="rId1"/>
  <headerFooter alignWithMargins="0">
    <oddFooter>&amp;L&amp;6Form. 56.77  f  01.07&amp;C&amp;6Page &amp;P de &amp;N</oddFooter>
  </headerFooter>
  <cellWatches>
    <cellWatch r="H32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Button 12">
              <controlPr defaultSize="0" print="0" autoFill="0" autoPict="0" macro="[0]!ZeileNeu">
                <anchor moveWithCells="1" sizeWithCells="1">
                  <from>
                    <xdr:col>1</xdr:col>
                    <xdr:colOff>19050</xdr:colOff>
                    <xdr:row>35</xdr:row>
                    <xdr:rowOff>123825</xdr:rowOff>
                  </from>
                  <to>
                    <xdr:col>4</xdr:col>
                    <xdr:colOff>419100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Button 28">
              <controlPr defaultSize="0" print="0" autoFill="0" autoPict="0" macro="[0]!ZeileWeg">
                <anchor moveWithCells="1" sizeWithCells="1">
                  <from>
                    <xdr:col>4</xdr:col>
                    <xdr:colOff>895350</xdr:colOff>
                    <xdr:row>35</xdr:row>
                    <xdr:rowOff>123825</xdr:rowOff>
                  </from>
                  <to>
                    <xdr:col>7</xdr:col>
                    <xdr:colOff>552450</xdr:colOff>
                    <xdr:row>38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7520-7583-4FEF-AD9C-A494A68F71B7}">
  <sheetPr codeName="Tabelle4"/>
  <dimension ref="A1:H98"/>
  <sheetViews>
    <sheetView workbookViewId="0">
      <selection activeCell="D45" sqref="D45"/>
    </sheetView>
  </sheetViews>
  <sheetFormatPr baseColWidth="10" defaultRowHeight="12" x14ac:dyDescent="0.2"/>
  <cols>
    <col min="1" max="1" width="15.85546875" style="1" bestFit="1" customWidth="1"/>
    <col min="2" max="2" width="3.42578125" style="1" bestFit="1" customWidth="1"/>
    <col min="3" max="3" width="11.42578125" style="1"/>
    <col min="4" max="4" width="3.140625" style="1" bestFit="1" customWidth="1"/>
    <col min="5" max="5" width="5.42578125" style="1" bestFit="1" customWidth="1"/>
    <col min="6" max="6" width="9.140625" style="1" bestFit="1" customWidth="1"/>
    <col min="7" max="7" width="10" style="1" bestFit="1" customWidth="1"/>
    <col min="8" max="8" width="13.28515625" style="1" bestFit="1" customWidth="1"/>
    <col min="9" max="9" width="16.5703125" style="1" bestFit="1" customWidth="1"/>
    <col min="10" max="16384" width="11.42578125" style="1"/>
  </cols>
  <sheetData>
    <row r="1" spans="1:8" x14ac:dyDescent="0.2">
      <c r="A1" s="1" t="s">
        <v>47</v>
      </c>
      <c r="B1" s="16">
        <v>1.3</v>
      </c>
      <c r="D1" s="1" t="s">
        <v>2</v>
      </c>
      <c r="E1" s="1" t="s">
        <v>36</v>
      </c>
      <c r="F1" s="1" t="s">
        <v>37</v>
      </c>
      <c r="G1" s="1" t="s">
        <v>66</v>
      </c>
      <c r="H1" s="1" t="s">
        <v>80</v>
      </c>
    </row>
    <row r="2" spans="1:8" x14ac:dyDescent="0.2">
      <c r="A2" s="1" t="s">
        <v>48</v>
      </c>
      <c r="B2" s="16">
        <v>0.7</v>
      </c>
      <c r="D2" s="1" t="s">
        <v>3</v>
      </c>
      <c r="E2" s="1" t="s">
        <v>36</v>
      </c>
      <c r="F2" s="1" t="s">
        <v>37</v>
      </c>
      <c r="G2" s="1" t="s">
        <v>66</v>
      </c>
      <c r="H2" s="1" t="s">
        <v>80</v>
      </c>
    </row>
    <row r="3" spans="1:8" ht="13.5" x14ac:dyDescent="0.2">
      <c r="A3" s="1" t="s">
        <v>67</v>
      </c>
      <c r="B3" s="16">
        <v>2.6</v>
      </c>
      <c r="D3" s="1" t="s">
        <v>4</v>
      </c>
      <c r="E3" s="1" t="s">
        <v>36</v>
      </c>
      <c r="F3" s="1" t="s">
        <v>77</v>
      </c>
      <c r="G3" s="1" t="s">
        <v>66</v>
      </c>
      <c r="H3" s="1" t="s">
        <v>80</v>
      </c>
    </row>
    <row r="4" spans="1:8" x14ac:dyDescent="0.2">
      <c r="A4" s="1" t="s">
        <v>81</v>
      </c>
      <c r="B4" s="16">
        <v>1</v>
      </c>
      <c r="D4" s="1" t="s">
        <v>5</v>
      </c>
      <c r="E4" s="1" t="s">
        <v>36</v>
      </c>
      <c r="F4" s="1" t="s">
        <v>37</v>
      </c>
      <c r="G4" s="1" t="s">
        <v>66</v>
      </c>
      <c r="H4" s="1" t="s">
        <v>80</v>
      </c>
    </row>
    <row r="5" spans="1:8" x14ac:dyDescent="0.2">
      <c r="A5" s="1" t="s">
        <v>38</v>
      </c>
      <c r="B5" s="16">
        <v>1.3</v>
      </c>
      <c r="D5" s="1" t="s">
        <v>6</v>
      </c>
      <c r="E5" s="1" t="s">
        <v>36</v>
      </c>
      <c r="F5" s="1" t="s">
        <v>37</v>
      </c>
      <c r="G5" s="1" t="s">
        <v>66</v>
      </c>
      <c r="H5" s="1" t="s">
        <v>80</v>
      </c>
    </row>
    <row r="6" spans="1:8" x14ac:dyDescent="0.2">
      <c r="A6" s="1" t="s">
        <v>49</v>
      </c>
      <c r="B6" s="16">
        <v>0.6</v>
      </c>
      <c r="D6" s="1" t="s">
        <v>7</v>
      </c>
      <c r="E6" s="1" t="s">
        <v>36</v>
      </c>
      <c r="F6" s="1" t="s">
        <v>37</v>
      </c>
      <c r="G6" s="1" t="s">
        <v>66</v>
      </c>
      <c r="H6" s="1" t="s">
        <v>80</v>
      </c>
    </row>
    <row r="7" spans="1:8" x14ac:dyDescent="0.2">
      <c r="A7" s="1" t="s">
        <v>68</v>
      </c>
      <c r="B7" s="16">
        <v>2.6</v>
      </c>
      <c r="D7" s="1" t="s">
        <v>8</v>
      </c>
      <c r="E7" s="1" t="s">
        <v>36</v>
      </c>
      <c r="F7" s="1" t="s">
        <v>37</v>
      </c>
      <c r="G7" s="1" t="s">
        <v>66</v>
      </c>
      <c r="H7" s="1" t="s">
        <v>80</v>
      </c>
    </row>
    <row r="8" spans="1:8" ht="13.5" x14ac:dyDescent="0.2">
      <c r="A8" s="1" t="s">
        <v>82</v>
      </c>
      <c r="B8" s="16">
        <v>1</v>
      </c>
      <c r="D8" s="1" t="s">
        <v>9</v>
      </c>
      <c r="E8" s="1" t="s">
        <v>36</v>
      </c>
      <c r="F8" s="1" t="s">
        <v>77</v>
      </c>
      <c r="G8" s="1" t="s">
        <v>66</v>
      </c>
      <c r="H8" s="1" t="s">
        <v>80</v>
      </c>
    </row>
    <row r="9" spans="1:8" x14ac:dyDescent="0.2">
      <c r="A9" s="1" t="s">
        <v>39</v>
      </c>
      <c r="B9" s="16">
        <v>1.3</v>
      </c>
      <c r="D9" s="1" t="s">
        <v>10</v>
      </c>
      <c r="E9" s="1" t="s">
        <v>36</v>
      </c>
      <c r="F9" s="1" t="s">
        <v>37</v>
      </c>
      <c r="G9" s="1" t="s">
        <v>66</v>
      </c>
      <c r="H9" s="1" t="s">
        <v>80</v>
      </c>
    </row>
    <row r="10" spans="1:8" ht="13.5" x14ac:dyDescent="0.2">
      <c r="A10" s="1" t="s">
        <v>78</v>
      </c>
      <c r="B10" s="16">
        <v>0.4</v>
      </c>
      <c r="D10" s="1" t="s">
        <v>11</v>
      </c>
      <c r="E10" s="1" t="s">
        <v>36</v>
      </c>
      <c r="F10" s="1" t="s">
        <v>37</v>
      </c>
      <c r="G10" s="1" t="s">
        <v>66</v>
      </c>
      <c r="H10" s="1" t="s">
        <v>80</v>
      </c>
    </row>
    <row r="11" spans="1:8" x14ac:dyDescent="0.2">
      <c r="A11" s="1" t="s">
        <v>69</v>
      </c>
      <c r="B11" s="16">
        <v>2.6</v>
      </c>
    </row>
    <row r="12" spans="1:8" x14ac:dyDescent="0.2">
      <c r="A12" s="1" t="s">
        <v>83</v>
      </c>
      <c r="B12" s="16">
        <v>1</v>
      </c>
    </row>
    <row r="13" spans="1:8" x14ac:dyDescent="0.2">
      <c r="A13" s="1" t="s">
        <v>40</v>
      </c>
      <c r="B13" s="16">
        <v>1.3</v>
      </c>
    </row>
    <row r="14" spans="1:8" x14ac:dyDescent="0.2">
      <c r="A14" s="1" t="s">
        <v>50</v>
      </c>
      <c r="B14" s="16">
        <v>0.7</v>
      </c>
    </row>
    <row r="15" spans="1:8" x14ac:dyDescent="0.2">
      <c r="A15" s="1" t="s">
        <v>70</v>
      </c>
      <c r="B15" s="16">
        <v>2.6</v>
      </c>
    </row>
    <row r="16" spans="1:8" x14ac:dyDescent="0.2">
      <c r="A16" s="1" t="s">
        <v>84</v>
      </c>
      <c r="B16" s="16">
        <v>1</v>
      </c>
    </row>
    <row r="17" spans="1:2" x14ac:dyDescent="0.2">
      <c r="A17" s="1" t="s">
        <v>41</v>
      </c>
      <c r="B17" s="16">
        <v>1.3</v>
      </c>
    </row>
    <row r="18" spans="1:2" x14ac:dyDescent="0.2">
      <c r="A18" s="1" t="s">
        <v>51</v>
      </c>
      <c r="B18" s="16">
        <v>0.7</v>
      </c>
    </row>
    <row r="19" spans="1:2" x14ac:dyDescent="0.2">
      <c r="A19" s="1" t="s">
        <v>71</v>
      </c>
      <c r="B19" s="16">
        <v>2.6</v>
      </c>
    </row>
    <row r="20" spans="1:2" x14ac:dyDescent="0.2">
      <c r="A20" s="1" t="s">
        <v>85</v>
      </c>
      <c r="B20" s="16">
        <v>1</v>
      </c>
    </row>
    <row r="21" spans="1:2" x14ac:dyDescent="0.2">
      <c r="A21" s="1" t="s">
        <v>42</v>
      </c>
      <c r="B21" s="16">
        <v>1</v>
      </c>
    </row>
    <row r="22" spans="1:2" x14ac:dyDescent="0.2">
      <c r="A22" s="1" t="s">
        <v>52</v>
      </c>
      <c r="B22" s="16">
        <v>0.7</v>
      </c>
    </row>
    <row r="23" spans="1:2" x14ac:dyDescent="0.2">
      <c r="A23" s="1" t="s">
        <v>72</v>
      </c>
      <c r="B23" s="16">
        <v>1.7</v>
      </c>
    </row>
    <row r="24" spans="1:2" x14ac:dyDescent="0.2">
      <c r="A24" s="1" t="s">
        <v>86</v>
      </c>
      <c r="B24" s="16">
        <v>1</v>
      </c>
    </row>
    <row r="25" spans="1:2" x14ac:dyDescent="0.2">
      <c r="A25" s="1" t="s">
        <v>43</v>
      </c>
      <c r="B25" s="16">
        <v>1</v>
      </c>
    </row>
    <row r="26" spans="1:2" x14ac:dyDescent="0.2">
      <c r="A26" s="1" t="s">
        <v>53</v>
      </c>
      <c r="B26" s="16">
        <v>0.6</v>
      </c>
    </row>
    <row r="27" spans="1:2" x14ac:dyDescent="0.2">
      <c r="A27" s="1" t="s">
        <v>73</v>
      </c>
      <c r="B27" s="16">
        <v>1.7</v>
      </c>
    </row>
    <row r="28" spans="1:2" x14ac:dyDescent="0.2">
      <c r="A28" s="1" t="s">
        <v>87</v>
      </c>
      <c r="B28" s="16">
        <v>1</v>
      </c>
    </row>
    <row r="29" spans="1:2" x14ac:dyDescent="0.2">
      <c r="A29" s="1" t="s">
        <v>44</v>
      </c>
      <c r="B29" s="16">
        <v>1</v>
      </c>
    </row>
    <row r="30" spans="1:2" ht="13.5" x14ac:dyDescent="0.2">
      <c r="A30" s="1" t="s">
        <v>79</v>
      </c>
      <c r="B30" s="16">
        <v>0.4</v>
      </c>
    </row>
    <row r="31" spans="1:2" x14ac:dyDescent="0.2">
      <c r="A31" s="1" t="s">
        <v>74</v>
      </c>
      <c r="B31" s="16">
        <v>1.7</v>
      </c>
    </row>
    <row r="32" spans="1:2" x14ac:dyDescent="0.2">
      <c r="A32" s="1" t="s">
        <v>88</v>
      </c>
      <c r="B32" s="16">
        <v>1</v>
      </c>
    </row>
    <row r="33" spans="1:2" x14ac:dyDescent="0.2">
      <c r="A33" s="1" t="s">
        <v>45</v>
      </c>
      <c r="B33" s="16">
        <v>1</v>
      </c>
    </row>
    <row r="34" spans="1:2" x14ac:dyDescent="0.2">
      <c r="A34" s="1" t="s">
        <v>54</v>
      </c>
      <c r="B34" s="16">
        <v>0.7</v>
      </c>
    </row>
    <row r="35" spans="1:2" x14ac:dyDescent="0.2">
      <c r="A35" s="1" t="s">
        <v>75</v>
      </c>
      <c r="B35" s="16">
        <v>1.7</v>
      </c>
    </row>
    <row r="36" spans="1:2" x14ac:dyDescent="0.2">
      <c r="A36" s="1" t="s">
        <v>89</v>
      </c>
      <c r="B36" s="16">
        <v>1</v>
      </c>
    </row>
    <row r="37" spans="1:2" x14ac:dyDescent="0.2">
      <c r="A37" s="1" t="s">
        <v>46</v>
      </c>
      <c r="B37" s="16">
        <v>1</v>
      </c>
    </row>
    <row r="38" spans="1:2" x14ac:dyDescent="0.2">
      <c r="A38" s="1" t="s">
        <v>55</v>
      </c>
      <c r="B38" s="16">
        <v>0.7</v>
      </c>
    </row>
    <row r="39" spans="1:2" x14ac:dyDescent="0.2">
      <c r="A39" s="1" t="s">
        <v>76</v>
      </c>
      <c r="B39" s="16">
        <v>1.7</v>
      </c>
    </row>
    <row r="40" spans="1:2" x14ac:dyDescent="0.2">
      <c r="A40" s="1" t="s">
        <v>90</v>
      </c>
      <c r="B40" s="16">
        <v>1</v>
      </c>
    </row>
    <row r="46" spans="1:2" x14ac:dyDescent="0.2">
      <c r="B46" s="16"/>
    </row>
    <row r="47" spans="1:2" x14ac:dyDescent="0.2">
      <c r="B47" s="16"/>
    </row>
    <row r="48" spans="1:2" x14ac:dyDescent="0.2">
      <c r="B48" s="16"/>
    </row>
    <row r="49" spans="2:2" x14ac:dyDescent="0.2">
      <c r="B49" s="16"/>
    </row>
    <row r="50" spans="2:2" x14ac:dyDescent="0.2">
      <c r="B50" s="16"/>
    </row>
    <row r="51" spans="2:2" x14ac:dyDescent="0.2">
      <c r="B51" s="16"/>
    </row>
    <row r="52" spans="2:2" x14ac:dyDescent="0.2">
      <c r="B52" s="16"/>
    </row>
    <row r="53" spans="2:2" x14ac:dyDescent="0.2">
      <c r="B53" s="16"/>
    </row>
    <row r="54" spans="2:2" x14ac:dyDescent="0.2">
      <c r="B54" s="16"/>
    </row>
    <row r="55" spans="2:2" x14ac:dyDescent="0.2">
      <c r="B55" s="16"/>
    </row>
    <row r="56" spans="2:2" x14ac:dyDescent="0.2">
      <c r="B56" s="16"/>
    </row>
    <row r="57" spans="2:2" x14ac:dyDescent="0.2">
      <c r="B57" s="16"/>
    </row>
    <row r="58" spans="2:2" x14ac:dyDescent="0.2">
      <c r="B58" s="16"/>
    </row>
    <row r="59" spans="2:2" x14ac:dyDescent="0.2">
      <c r="B59" s="16"/>
    </row>
    <row r="60" spans="2:2" x14ac:dyDescent="0.2">
      <c r="B60" s="16"/>
    </row>
    <row r="61" spans="2:2" x14ac:dyDescent="0.2">
      <c r="B61" s="16"/>
    </row>
    <row r="62" spans="2:2" x14ac:dyDescent="0.2">
      <c r="B62" s="16"/>
    </row>
    <row r="63" spans="2:2" x14ac:dyDescent="0.2">
      <c r="B63" s="16"/>
    </row>
    <row r="64" spans="2:2" x14ac:dyDescent="0.2">
      <c r="B64" s="16"/>
    </row>
    <row r="65" spans="2:2" x14ac:dyDescent="0.2">
      <c r="B65" s="16"/>
    </row>
    <row r="66" spans="2:2" x14ac:dyDescent="0.2">
      <c r="B66" s="16"/>
    </row>
    <row r="67" spans="2:2" x14ac:dyDescent="0.2">
      <c r="B67" s="16"/>
    </row>
    <row r="68" spans="2:2" x14ac:dyDescent="0.2">
      <c r="B68" s="16"/>
    </row>
    <row r="76" spans="2:2" x14ac:dyDescent="0.2">
      <c r="B76" s="16"/>
    </row>
    <row r="77" spans="2:2" x14ac:dyDescent="0.2">
      <c r="B77" s="16"/>
    </row>
    <row r="78" spans="2:2" x14ac:dyDescent="0.2">
      <c r="B78" s="16"/>
    </row>
    <row r="79" spans="2:2" x14ac:dyDescent="0.2">
      <c r="B79" s="16"/>
    </row>
    <row r="80" spans="2:2" x14ac:dyDescent="0.2">
      <c r="B80" s="16"/>
    </row>
    <row r="81" spans="2:2" x14ac:dyDescent="0.2">
      <c r="B81" s="16"/>
    </row>
    <row r="82" spans="2:2" x14ac:dyDescent="0.2">
      <c r="B82" s="16"/>
    </row>
    <row r="83" spans="2:2" x14ac:dyDescent="0.2">
      <c r="B83" s="16"/>
    </row>
    <row r="84" spans="2:2" x14ac:dyDescent="0.2">
      <c r="B84" s="16"/>
    </row>
    <row r="85" spans="2:2" x14ac:dyDescent="0.2">
      <c r="B85" s="16"/>
    </row>
    <row r="86" spans="2:2" x14ac:dyDescent="0.2">
      <c r="B86" s="16"/>
    </row>
    <row r="87" spans="2:2" x14ac:dyDescent="0.2">
      <c r="B87" s="16"/>
    </row>
    <row r="88" spans="2:2" x14ac:dyDescent="0.2">
      <c r="B88" s="16"/>
    </row>
    <row r="89" spans="2:2" x14ac:dyDescent="0.2">
      <c r="B89" s="16"/>
    </row>
    <row r="90" spans="2:2" x14ac:dyDescent="0.2">
      <c r="B90" s="16"/>
    </row>
    <row r="91" spans="2:2" x14ac:dyDescent="0.2">
      <c r="B91" s="16"/>
    </row>
    <row r="92" spans="2:2" x14ac:dyDescent="0.2">
      <c r="B92" s="16"/>
    </row>
    <row r="93" spans="2:2" x14ac:dyDescent="0.2">
      <c r="B93" s="16"/>
    </row>
    <row r="94" spans="2:2" x14ac:dyDescent="0.2">
      <c r="B94" s="16"/>
    </row>
    <row r="95" spans="2:2" x14ac:dyDescent="0.2">
      <c r="B95" s="16"/>
    </row>
    <row r="96" spans="2:2" x14ac:dyDescent="0.2">
      <c r="B96" s="16"/>
    </row>
    <row r="97" spans="2:2" x14ac:dyDescent="0.2">
      <c r="B97" s="16"/>
    </row>
    <row r="98" spans="2:2" x14ac:dyDescent="0.2">
      <c r="B98" s="16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56.77 f</vt:lpstr>
      <vt:lpstr>tab</vt:lpstr>
      <vt:lpstr>fussnote</vt:lpstr>
      <vt:lpstr>Listenende</vt:lpstr>
    </vt:vector>
  </TitlesOfParts>
  <Company>brige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brige</dc:creator>
  <cp:lastModifiedBy>Wälti Vivienne</cp:lastModifiedBy>
  <cp:lastPrinted>2006-10-25T07:15:35Z</cp:lastPrinted>
  <dcterms:created xsi:type="dcterms:W3CDTF">2003-03-27T15:49:11Z</dcterms:created>
  <dcterms:modified xsi:type="dcterms:W3CDTF">2025-12-03T10:47:32Z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694772327</vt:i4>
  </property>
  <property fmtid="{D5CDD505-2E9C-101B-9397-08002B2CF9AE}" pid="3" name="_EmailSubject">
    <vt:lpwstr>Gem. Tel.</vt:lpwstr>
  </property>
  <property fmtid="{D5CDD505-2E9C-101B-9397-08002B2CF9AE}" pid="4" name="_AuthorEmail">
    <vt:lpwstr>stephan.schibler@ezv.admin.ch</vt:lpwstr>
  </property>
  <property fmtid="{D5CDD505-2E9C-101B-9397-08002B2CF9AE}" pid="5" name="_AuthorEmailDisplayName">
    <vt:lpwstr>Schibler Stephan EZV</vt:lpwstr>
  </property>
  <property fmtid="{D5CDD505-2E9C-101B-9397-08002B2CF9AE}" pid="6" name="_ReviewingToolsShownOnce">
    <vt:lpwstr/>
  </property>
</Properties>
</file>