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3\2\5\0\4\5835\325.04-5-2022\1927-2022 STATISTICS Biersteuer Impôt sur la bière Imposta sulla birra\"/>
    </mc:Choice>
  </mc:AlternateContent>
  <xr:revisionPtr revIDLastSave="0" documentId="13_ncr:1_{3A6BB11E-7C17-4A59-ACB1-F18F43E168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skalische Belastung" sheetId="2" r:id="rId1"/>
    <sheet name=" Anzahl,Ausstoss,Import,Steuer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3" l="1"/>
  <c r="E97" i="3" l="1"/>
  <c r="E95" i="3" l="1"/>
  <c r="H37" i="2" l="1"/>
  <c r="H36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2" i="2"/>
  <c r="H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Richner</author>
  </authors>
  <commentList>
    <comment ref="J4" authorId="0" shapeId="0" xr:uid="{00000000-0006-0000-0000-000001000000}">
      <text>
        <r>
          <rPr>
            <sz val="9"/>
            <color indexed="81"/>
            <rFont val="Tahoma"/>
            <family val="2"/>
          </rPr>
          <t>Beginn Belastung</t>
        </r>
      </text>
    </comment>
    <comment ref="J5" authorId="0" shapeId="0" xr:uid="{00000000-0006-0000-0000-000002000000}">
      <text>
        <r>
          <rPr>
            <sz val="9"/>
            <color indexed="81"/>
            <rFont val="Tahoma"/>
            <family val="2"/>
          </rPr>
          <t>Finanzbedarf</t>
        </r>
      </text>
    </comment>
    <comment ref="J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Getränkesteuer
</t>
        </r>
      </text>
    </comment>
    <comment ref="J7" authorId="0" shapeId="0" xr:uid="{00000000-0006-0000-0000-000004000000}">
      <text>
        <r>
          <rPr>
            <sz val="9"/>
            <color indexed="81"/>
            <rFont val="Tahoma"/>
            <family val="2"/>
          </rPr>
          <t>Finanzbedarf</t>
        </r>
      </text>
    </comment>
    <comment ref="J8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Frankenabwertung
</t>
        </r>
      </text>
    </comment>
    <comment ref="J9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Malzverbilligung
</t>
        </r>
      </text>
    </comment>
    <comment ref="J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Bierpreiserhöhung
</t>
        </r>
      </text>
    </comment>
    <comment ref="J1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Einführung WUST
</t>
        </r>
      </text>
    </comment>
    <comment ref="J1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Verdoppelung WUST
</t>
        </r>
      </text>
    </comment>
    <comment ref="J1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Malzpreiserhöhung
</t>
        </r>
      </text>
    </comment>
    <comment ref="J14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Verlustrechnungen
</t>
        </r>
      </text>
    </comment>
    <comment ref="J15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Malzpreisverbilligung
</t>
        </r>
      </text>
    </comment>
    <comment ref="J16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Bierpreiserhöhung
</t>
        </r>
      </text>
    </comment>
    <comment ref="J17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10% WUST Reduktion
</t>
        </r>
      </text>
    </comment>
    <comment ref="J18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Bierpreiserhöhung
</t>
        </r>
      </text>
    </comment>
    <comment ref="J19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Gesetzl. Verankerung
</t>
        </r>
      </text>
    </comment>
    <comment ref="J20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WUST-Erhöhung
</t>
        </r>
      </text>
    </comment>
    <comment ref="J21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WUST-Erhöhung
</t>
        </r>
      </text>
    </comment>
    <comment ref="J22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Erhöhung Zollzuschläge
</t>
        </r>
      </text>
    </comment>
    <comment ref="J23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Genehmigung BV
</t>
        </r>
      </text>
    </comment>
    <comment ref="J24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Bierpreis- und Biersteuer-Erhöhung
</t>
        </r>
      </text>
    </comment>
    <comment ref="J25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Bierpreis- und Biersteuer-Erhöhung
</t>
        </r>
      </text>
    </comment>
    <comment ref="J26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Bierpreis- und WUST-Erhöhung
</t>
        </r>
      </text>
    </comment>
    <comment ref="J27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Bierpreis- und WUST-Erhöhung
</t>
        </r>
      </text>
    </comment>
    <comment ref="J28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WUST-Erhöhung
</t>
        </r>
      </text>
    </comment>
    <comment ref="J29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Biersteuer-Erhöhung
</t>
        </r>
      </text>
    </comment>
    <comment ref="J30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Biersteuer-Erhöhung
</t>
        </r>
      </text>
    </comment>
    <comment ref="J31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Biersteuer-Erhöhung / Änderung WUST
</t>
        </r>
      </text>
    </comment>
    <comment ref="J32" authorId="0" shapeId="0" xr:uid="{00000000-0006-0000-0000-00001D000000}">
      <text>
        <r>
          <rPr>
            <sz val="9"/>
            <color indexed="81"/>
            <rFont val="Tahoma"/>
            <family val="2"/>
          </rPr>
          <t xml:space="preserve">Biersteuer-Erhöhung
</t>
        </r>
      </text>
    </comment>
    <comment ref="J33" authorId="0" shapeId="0" xr:uid="{00000000-0006-0000-0000-00001E000000}">
      <text>
        <r>
          <rPr>
            <sz val="9"/>
            <color indexed="81"/>
            <rFont val="Tahoma"/>
            <family val="2"/>
          </rPr>
          <t xml:space="preserve">Biersteuer-Erhöhung
</t>
        </r>
      </text>
    </comment>
    <comment ref="J34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Biersteuer-Erhöhung
</t>
        </r>
      </text>
    </comment>
    <comment ref="J35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Biersteuer-Erhöhung / Änderung WUST
</t>
        </r>
      </text>
    </comment>
    <comment ref="J36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Biersteuer-Erhöhung / Einführung MWST
</t>
        </r>
      </text>
    </comment>
    <comment ref="J37" authorId="0" shapeId="0" xr:uid="{00000000-0006-0000-0000-000022000000}">
      <text>
        <r>
          <rPr>
            <sz val="9"/>
            <color indexed="81"/>
            <rFont val="Tahoma"/>
            <family val="2"/>
          </rPr>
          <t xml:space="preserve">Einbau Zollzuschlag in Biersteuer
</t>
        </r>
      </text>
    </comment>
    <comment ref="J39" authorId="0" shapeId="0" xr:uid="{00000000-0006-0000-0000-000023000000}">
      <text>
        <r>
          <rPr>
            <sz val="9"/>
            <color indexed="81"/>
            <rFont val="Tahoma"/>
            <family val="2"/>
          </rPr>
          <t xml:space="preserve">Erhebungsänderung
</t>
        </r>
      </text>
    </comment>
    <comment ref="J40" authorId="0" shapeId="0" xr:uid="{00000000-0006-0000-0000-000024000000}">
      <text>
        <r>
          <rPr>
            <sz val="9"/>
            <color indexed="81"/>
            <rFont val="Tahoma"/>
            <family val="2"/>
          </rPr>
          <t xml:space="preserve">Erhöhung MWST / Senkung Biersteuer
</t>
        </r>
      </text>
    </comment>
    <comment ref="J41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Erhöhung Biersteuer
</t>
        </r>
      </text>
    </comment>
  </commentList>
</comments>
</file>

<file path=xl/sharedStrings.xml><?xml version="1.0" encoding="utf-8"?>
<sst xmlns="http://schemas.openxmlformats.org/spreadsheetml/2006/main" count="112" uniqueCount="78">
  <si>
    <t xml:space="preserve"> - </t>
  </si>
  <si>
    <t>Gültig ab</t>
  </si>
  <si>
    <t>Erlass vom</t>
  </si>
  <si>
    <t>Engrospreis (Lagerbier offen, in Fr.)</t>
  </si>
  <si>
    <t>Belastung je Hektoliter</t>
  </si>
  <si>
    <t>Zollzuschlag in Fr.</t>
  </si>
  <si>
    <t>BB 30.09.1927</t>
  </si>
  <si>
    <t>BB 08.07.1932</t>
  </si>
  <si>
    <t>BRB 04.08.1934</t>
  </si>
  <si>
    <t>BB 31.01.1936</t>
  </si>
  <si>
    <t>BRB 13.12.1937</t>
  </si>
  <si>
    <t>BRB 07.11.1938</t>
  </si>
  <si>
    <t>BRB 19.03.1941</t>
  </si>
  <si>
    <t>BRB 29.07.1941</t>
  </si>
  <si>
    <t>BRB 20.11.1942</t>
  </si>
  <si>
    <t>BRB 13.12.1943</t>
  </si>
  <si>
    <t>BRB 09.01.1945</t>
  </si>
  <si>
    <t>BRB 20.03.1950</t>
  </si>
  <si>
    <t>OZD 29.01.1952</t>
  </si>
  <si>
    <t>BB 21.12.1955</t>
  </si>
  <si>
    <t>OZD 06.04.1957</t>
  </si>
  <si>
    <t>BB 31.01.1958</t>
  </si>
  <si>
    <t>Dep. 12.04.1964</t>
  </si>
  <si>
    <t>Dep. 30.05.1967</t>
  </si>
  <si>
    <t>BRB 30.05.1967</t>
  </si>
  <si>
    <t>BB 21.12.1967</t>
  </si>
  <si>
    <t>BB 16.09.1970</t>
  </si>
  <si>
    <t>BRB 24.11.1971</t>
  </si>
  <si>
    <t>Dep. 25.04.1974</t>
  </si>
  <si>
    <t>Dep. 18.11.1976</t>
  </si>
  <si>
    <t>Dep. 20.05.1980</t>
  </si>
  <si>
    <t>V 24.06.1981</t>
  </si>
  <si>
    <t>V 15.09.1982</t>
  </si>
  <si>
    <t>V 17.12.1984</t>
  </si>
  <si>
    <t>V 20.05.1987</t>
  </si>
  <si>
    <t>V 01.05.1990</t>
  </si>
  <si>
    <t>V 17.06.1991</t>
  </si>
  <si>
    <t>V 15.03.1992</t>
  </si>
  <si>
    <t>V 13.03.1995</t>
  </si>
  <si>
    <t>V 17.05.1995</t>
  </si>
  <si>
    <t>V 25.01.1998</t>
  </si>
  <si>
    <t>V 25.11.1998</t>
  </si>
  <si>
    <t>01.01.2002 - 2006</t>
  </si>
  <si>
    <t>Dep. 05.10.2001</t>
  </si>
  <si>
    <t>Leichtbier</t>
  </si>
  <si>
    <t>bis 10.0° Plato</t>
  </si>
  <si>
    <t>Normal- und Spezialbier</t>
  </si>
  <si>
    <t>von 10.1 bis 14.0° Plato</t>
  </si>
  <si>
    <t>Starkbier</t>
  </si>
  <si>
    <t>ab 14.1° Plato</t>
  </si>
  <si>
    <t>Die Steuer wird je Hektoliter und auf der Grundlage des Stammwürzegehaltes, ausgedrückt in Grad Plato, bemessen.</t>
  </si>
  <si>
    <t>Biersteuer   in Fr.</t>
  </si>
  <si>
    <t>WUST in Fr.</t>
  </si>
  <si>
    <t>MWST in Fr.</t>
  </si>
  <si>
    <t>alle Biere</t>
  </si>
  <si>
    <t>Total       in Fr.</t>
  </si>
  <si>
    <t>WUST / MWST-Ansatz in %</t>
  </si>
  <si>
    <t>Gesamt-belastung     in %</t>
  </si>
  <si>
    <t>***************</t>
  </si>
  <si>
    <t>********************</t>
  </si>
  <si>
    <t>*******************</t>
  </si>
  <si>
    <t>*****************</t>
  </si>
  <si>
    <t>**********</t>
  </si>
  <si>
    <t>***********</t>
  </si>
  <si>
    <t>****************</t>
  </si>
  <si>
    <t>Total                    (in 1'000 hl)</t>
  </si>
  <si>
    <t>Ab 2007</t>
  </si>
  <si>
    <t>7.6 / 8.0 / 7.7</t>
  </si>
  <si>
    <t>Jahr  Année Anno</t>
  </si>
  <si>
    <t xml:space="preserve">Anzahl        Brauereien Nombre de brasseries Numero di birrerie </t>
  </si>
  <si>
    <t>Menge              Quantité       Quantità           (in 1'000 hl)</t>
  </si>
  <si>
    <t>Importe    Importations  Importazioni             (in 1'000 hl)</t>
  </si>
  <si>
    <t xml:space="preserve">Steuereinnahmen                  Recettes fiscales                       Gettito fiscale                                    (in Mio. Chf)             </t>
  </si>
  <si>
    <t>ohne/sans/senza  Liechtenstein</t>
  </si>
  <si>
    <t xml:space="preserve"> mit/avec/con Liechtenstein</t>
  </si>
  <si>
    <t>BStG 06.10.2006 (SR641.411)</t>
  </si>
  <si>
    <r>
      <t xml:space="preserve">1927 - 2021                                                                                                               Fiskalische Belastung des Bieres                                                                        Charges fiscales de la bière                                                                                             Onere fiscale della birra                                                                                                </t>
    </r>
    <r>
      <rPr>
        <b/>
        <sz val="9"/>
        <color theme="0"/>
        <rFont val="Arial"/>
        <family val="2"/>
      </rPr>
      <t>(Bitte kontaktieren Sie uns für Auskünfte / Veuillez nous contacter pour de plus amples renseignements /                                                                       La prego di contatarci per ulteriori informazioni)</t>
    </r>
  </si>
  <si>
    <t>1927 - 2022                                                                                                                     Brauereien, steuerpflichtige Menge, Importe und Steuereinnahmen                         Brasseries, quantité imposable, importations et recettes fiscales                                                             Birrerie, quantità imponibile, importazioni e gettito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</si>
</sst>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" fontId="1" fillId="2" borderId="7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3" fontId="1" fillId="0" borderId="7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/>
    </xf>
    <xf numFmtId="4" fontId="1" fillId="5" borderId="7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165" fontId="1" fillId="5" borderId="7" xfId="0" applyNumberFormat="1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165" fontId="1" fillId="5" borderId="5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4" fontId="1" fillId="2" borderId="16" xfId="0" applyNumberFormat="1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4" borderId="7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3" fontId="1" fillId="6" borderId="7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1" fillId="6" borderId="7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/>
    <xf numFmtId="0" fontId="5" fillId="4" borderId="6" xfId="0" applyFont="1" applyFill="1" applyBorder="1" applyAlignment="1"/>
    <xf numFmtId="0" fontId="5" fillId="5" borderId="6" xfId="0" applyFont="1" applyFill="1" applyBorder="1" applyAlignment="1"/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0" fillId="4" borderId="11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/>
    <xf numFmtId="0" fontId="5" fillId="4" borderId="2" xfId="0" applyFont="1" applyFill="1" applyBorder="1" applyAlignment="1"/>
    <xf numFmtId="0" fontId="5" fillId="4" borderId="15" xfId="0" applyFont="1" applyFill="1" applyBorder="1" applyAlignment="1"/>
    <xf numFmtId="0" fontId="5" fillId="4" borderId="1" xfId="0" applyFont="1" applyFill="1" applyBorder="1" applyAlignment="1"/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3" xfId="0" applyFont="1" applyFill="1" applyBorder="1" applyAlignment="1"/>
    <xf numFmtId="0" fontId="5" fillId="4" borderId="3" xfId="0" applyFont="1" applyFill="1" applyBorder="1" applyAlignment="1"/>
    <xf numFmtId="0" fontId="0" fillId="5" borderId="6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opLeftCell="A19" workbookViewId="0">
      <selection activeCell="N3" sqref="N3"/>
    </sheetView>
  </sheetViews>
  <sheetFormatPr baseColWidth="10" defaultRowHeight="14.25" x14ac:dyDescent="0.2"/>
  <cols>
    <col min="1" max="1" width="11.25" customWidth="1"/>
    <col min="2" max="2" width="15.375" style="53" customWidth="1"/>
    <col min="3" max="3" width="12.375" customWidth="1"/>
    <col min="4" max="4" width="12.25" customWidth="1"/>
    <col min="5" max="5" width="11" customWidth="1"/>
    <col min="6" max="6" width="6.625" customWidth="1"/>
    <col min="7" max="7" width="7.375" customWidth="1"/>
    <col min="8" max="8" width="6.875" customWidth="1"/>
    <col min="9" max="9" width="10.75" customWidth="1"/>
    <col min="10" max="10" width="12.625" style="53" customWidth="1"/>
  </cols>
  <sheetData>
    <row r="1" spans="1:10" ht="109.5" customHeight="1" x14ac:dyDescent="0.3">
      <c r="A1" s="101" t="s">
        <v>76</v>
      </c>
      <c r="B1" s="101"/>
      <c r="C1" s="101"/>
      <c r="D1" s="101"/>
      <c r="E1" s="102"/>
      <c r="F1" s="102"/>
      <c r="G1" s="102"/>
      <c r="H1" s="102"/>
      <c r="I1" s="103"/>
      <c r="J1" s="103"/>
    </row>
    <row r="2" spans="1:10" ht="29.25" customHeight="1" x14ac:dyDescent="0.25">
      <c r="A2" s="73" t="s">
        <v>1</v>
      </c>
      <c r="B2" s="73" t="s">
        <v>2</v>
      </c>
      <c r="C2" s="73" t="s">
        <v>3</v>
      </c>
      <c r="D2" s="80" t="s">
        <v>4</v>
      </c>
      <c r="E2" s="81"/>
      <c r="F2" s="73" t="s">
        <v>52</v>
      </c>
      <c r="G2" s="73" t="s">
        <v>53</v>
      </c>
      <c r="H2" s="73" t="s">
        <v>55</v>
      </c>
      <c r="I2" s="73" t="s">
        <v>56</v>
      </c>
      <c r="J2" s="73" t="s">
        <v>57</v>
      </c>
    </row>
    <row r="3" spans="1:10" ht="44.25" customHeight="1" x14ac:dyDescent="0.2">
      <c r="A3" s="77"/>
      <c r="B3" s="78"/>
      <c r="C3" s="79"/>
      <c r="D3" s="37" t="s">
        <v>5</v>
      </c>
      <c r="E3" s="37" t="s">
        <v>51</v>
      </c>
      <c r="F3" s="121"/>
      <c r="G3" s="121"/>
      <c r="H3" s="74"/>
      <c r="I3" s="74"/>
      <c r="J3" s="74"/>
    </row>
    <row r="4" spans="1:10" x14ac:dyDescent="0.2">
      <c r="A4" s="13">
        <v>10140</v>
      </c>
      <c r="B4" s="3" t="s">
        <v>6</v>
      </c>
      <c r="C4" s="14">
        <v>40.5</v>
      </c>
      <c r="D4" s="14">
        <v>2.1800000000000002</v>
      </c>
      <c r="E4" s="3" t="s">
        <v>0</v>
      </c>
      <c r="F4" s="3"/>
      <c r="G4" s="3"/>
      <c r="H4" s="7">
        <v>2.1800000000000002</v>
      </c>
      <c r="I4" s="15"/>
      <c r="J4" s="54">
        <v>5.38</v>
      </c>
    </row>
    <row r="5" spans="1:10" x14ac:dyDescent="0.2">
      <c r="A5" s="38">
        <v>11770</v>
      </c>
      <c r="B5" s="40" t="s">
        <v>7</v>
      </c>
      <c r="C5" s="39">
        <v>40.5</v>
      </c>
      <c r="D5" s="39">
        <v>6</v>
      </c>
      <c r="E5" s="40" t="s">
        <v>0</v>
      </c>
      <c r="F5" s="40"/>
      <c r="G5" s="40"/>
      <c r="H5" s="41">
        <v>6</v>
      </c>
      <c r="I5" s="40"/>
      <c r="J5" s="48">
        <v>14.81</v>
      </c>
    </row>
    <row r="6" spans="1:10" x14ac:dyDescent="0.2">
      <c r="A6" s="13">
        <v>12785</v>
      </c>
      <c r="B6" s="3" t="s">
        <v>8</v>
      </c>
      <c r="C6" s="14">
        <v>40.5</v>
      </c>
      <c r="D6" s="14">
        <v>6</v>
      </c>
      <c r="E6" s="14">
        <v>4</v>
      </c>
      <c r="F6" s="14"/>
      <c r="G6" s="14"/>
      <c r="H6" s="7">
        <v>10</v>
      </c>
      <c r="I6" s="15"/>
      <c r="J6" s="54">
        <v>24.69</v>
      </c>
    </row>
    <row r="7" spans="1:10" x14ac:dyDescent="0.2">
      <c r="A7" s="38">
        <v>13181</v>
      </c>
      <c r="B7" s="40" t="s">
        <v>9</v>
      </c>
      <c r="C7" s="39">
        <v>40.5</v>
      </c>
      <c r="D7" s="39">
        <v>6</v>
      </c>
      <c r="E7" s="39">
        <v>6</v>
      </c>
      <c r="F7" s="39"/>
      <c r="G7" s="39"/>
      <c r="H7" s="41">
        <v>12</v>
      </c>
      <c r="I7" s="40"/>
      <c r="J7" s="48">
        <v>29.63</v>
      </c>
    </row>
    <row r="8" spans="1:10" x14ac:dyDescent="0.2">
      <c r="A8" s="13">
        <v>13864</v>
      </c>
      <c r="B8" s="3" t="s">
        <v>10</v>
      </c>
      <c r="C8" s="14">
        <v>40.5</v>
      </c>
      <c r="D8" s="14">
        <v>5</v>
      </c>
      <c r="E8" s="14">
        <v>6</v>
      </c>
      <c r="F8" s="14"/>
      <c r="G8" s="14"/>
      <c r="H8" s="7">
        <v>11</v>
      </c>
      <c r="I8" s="15"/>
      <c r="J8" s="54">
        <v>27.16</v>
      </c>
    </row>
    <row r="9" spans="1:10" x14ac:dyDescent="0.2">
      <c r="A9" s="38">
        <v>14193</v>
      </c>
      <c r="B9" s="40" t="s">
        <v>11</v>
      </c>
      <c r="C9" s="39">
        <v>40.5</v>
      </c>
      <c r="D9" s="39">
        <v>6</v>
      </c>
      <c r="E9" s="39">
        <v>6</v>
      </c>
      <c r="F9" s="39"/>
      <c r="G9" s="39"/>
      <c r="H9" s="41">
        <v>12</v>
      </c>
      <c r="I9" s="40"/>
      <c r="J9" s="48">
        <v>29.63</v>
      </c>
    </row>
    <row r="10" spans="1:10" x14ac:dyDescent="0.2">
      <c r="A10" s="13">
        <v>15067</v>
      </c>
      <c r="B10" s="3" t="s">
        <v>12</v>
      </c>
      <c r="C10" s="14">
        <v>51</v>
      </c>
      <c r="D10" s="14">
        <v>6</v>
      </c>
      <c r="E10" s="14">
        <v>12</v>
      </c>
      <c r="F10" s="14"/>
      <c r="G10" s="14"/>
      <c r="H10" s="7">
        <v>18</v>
      </c>
      <c r="I10" s="15"/>
      <c r="J10" s="54">
        <v>35.29</v>
      </c>
    </row>
    <row r="11" spans="1:10" x14ac:dyDescent="0.2">
      <c r="A11" s="38">
        <v>15250</v>
      </c>
      <c r="B11" s="40" t="s">
        <v>13</v>
      </c>
      <c r="C11" s="39">
        <v>51</v>
      </c>
      <c r="D11" s="39">
        <v>6</v>
      </c>
      <c r="E11" s="39">
        <v>12</v>
      </c>
      <c r="F11" s="39">
        <v>0.76500000000000001</v>
      </c>
      <c r="G11" s="39"/>
      <c r="H11" s="41">
        <f>D11+E11+F11</f>
        <v>18.765000000000001</v>
      </c>
      <c r="I11" s="42">
        <v>1.5</v>
      </c>
      <c r="J11" s="48">
        <v>36.79</v>
      </c>
    </row>
    <row r="12" spans="1:10" x14ac:dyDescent="0.2">
      <c r="A12" s="13">
        <v>15707</v>
      </c>
      <c r="B12" s="3" t="s">
        <v>14</v>
      </c>
      <c r="C12" s="14">
        <v>51</v>
      </c>
      <c r="D12" s="14">
        <v>6</v>
      </c>
      <c r="E12" s="14">
        <v>12</v>
      </c>
      <c r="F12" s="14">
        <v>1.53</v>
      </c>
      <c r="G12" s="14"/>
      <c r="H12" s="7">
        <f>D12+E12+F12</f>
        <v>19.53</v>
      </c>
      <c r="I12" s="16">
        <v>3</v>
      </c>
      <c r="J12" s="54">
        <v>38.29</v>
      </c>
    </row>
    <row r="13" spans="1:10" x14ac:dyDescent="0.2">
      <c r="A13" s="38">
        <v>16055</v>
      </c>
      <c r="B13" s="40" t="s">
        <v>15</v>
      </c>
      <c r="C13" s="39">
        <v>51</v>
      </c>
      <c r="D13" s="39">
        <v>1</v>
      </c>
      <c r="E13" s="39">
        <v>12</v>
      </c>
      <c r="F13" s="39">
        <v>1.53</v>
      </c>
      <c r="G13" s="39"/>
      <c r="H13" s="41">
        <f t="shared" ref="H13:H35" si="0">D13+E13+F13</f>
        <v>14.53</v>
      </c>
      <c r="I13" s="42">
        <v>3</v>
      </c>
      <c r="J13" s="48">
        <v>28.49</v>
      </c>
    </row>
    <row r="14" spans="1:10" x14ac:dyDescent="0.2">
      <c r="A14" s="13">
        <v>16346</v>
      </c>
      <c r="B14" s="3" t="s">
        <v>16</v>
      </c>
      <c r="C14" s="14">
        <v>51</v>
      </c>
      <c r="D14" s="14">
        <v>1</v>
      </c>
      <c r="E14" s="14">
        <v>6</v>
      </c>
      <c r="F14" s="14">
        <v>1.53</v>
      </c>
      <c r="G14" s="14"/>
      <c r="H14" s="7">
        <f t="shared" si="0"/>
        <v>8.5299999999999994</v>
      </c>
      <c r="I14" s="16">
        <v>3</v>
      </c>
      <c r="J14" s="54">
        <v>16.73</v>
      </c>
    </row>
    <row r="15" spans="1:10" x14ac:dyDescent="0.2">
      <c r="A15" s="38">
        <v>18384</v>
      </c>
      <c r="B15" s="40" t="s">
        <v>17</v>
      </c>
      <c r="C15" s="39">
        <v>51</v>
      </c>
      <c r="D15" s="39">
        <v>3</v>
      </c>
      <c r="E15" s="39">
        <v>6</v>
      </c>
      <c r="F15" s="39">
        <v>1.53</v>
      </c>
      <c r="G15" s="39"/>
      <c r="H15" s="41">
        <f t="shared" si="0"/>
        <v>10.53</v>
      </c>
      <c r="I15" s="42">
        <v>3</v>
      </c>
      <c r="J15" s="48">
        <v>20.65</v>
      </c>
    </row>
    <row r="16" spans="1:10" x14ac:dyDescent="0.2">
      <c r="A16" s="13">
        <v>19025</v>
      </c>
      <c r="B16" s="3" t="s">
        <v>18</v>
      </c>
      <c r="C16" s="14">
        <v>57</v>
      </c>
      <c r="D16" s="14">
        <v>3</v>
      </c>
      <c r="E16" s="14">
        <v>6</v>
      </c>
      <c r="F16" s="14">
        <v>1.71</v>
      </c>
      <c r="G16" s="14"/>
      <c r="H16" s="7">
        <f t="shared" si="0"/>
        <v>10.71</v>
      </c>
      <c r="I16" s="16">
        <v>3</v>
      </c>
      <c r="J16" s="54">
        <v>18.79</v>
      </c>
    </row>
    <row r="17" spans="1:10" x14ac:dyDescent="0.2">
      <c r="A17" s="38">
        <v>20455</v>
      </c>
      <c r="B17" s="40" t="s">
        <v>19</v>
      </c>
      <c r="C17" s="39">
        <v>57</v>
      </c>
      <c r="D17" s="39">
        <v>3</v>
      </c>
      <c r="E17" s="39">
        <v>6</v>
      </c>
      <c r="F17" s="39">
        <v>1.54</v>
      </c>
      <c r="G17" s="39"/>
      <c r="H17" s="41">
        <f t="shared" si="0"/>
        <v>10.54</v>
      </c>
      <c r="I17" s="42">
        <v>2.7</v>
      </c>
      <c r="J17" s="48">
        <v>18.489999999999998</v>
      </c>
    </row>
    <row r="18" spans="1:10" x14ac:dyDescent="0.2">
      <c r="A18" s="13">
        <v>20911</v>
      </c>
      <c r="B18" s="3" t="s">
        <v>20</v>
      </c>
      <c r="C18" s="14">
        <v>60</v>
      </c>
      <c r="D18" s="14">
        <v>3</v>
      </c>
      <c r="E18" s="14">
        <v>6</v>
      </c>
      <c r="F18" s="14">
        <v>1.62</v>
      </c>
      <c r="G18" s="14"/>
      <c r="H18" s="7">
        <f t="shared" si="0"/>
        <v>10.620000000000001</v>
      </c>
      <c r="I18" s="16">
        <v>2.7</v>
      </c>
      <c r="J18" s="54">
        <v>17.7</v>
      </c>
    </row>
    <row r="19" spans="1:10" x14ac:dyDescent="0.2">
      <c r="A19" s="38">
        <v>21551</v>
      </c>
      <c r="B19" s="40" t="s">
        <v>21</v>
      </c>
      <c r="C19" s="39">
        <v>60</v>
      </c>
      <c r="D19" s="39">
        <v>3</v>
      </c>
      <c r="E19" s="39">
        <v>6</v>
      </c>
      <c r="F19" s="39">
        <v>1.62</v>
      </c>
      <c r="G19" s="39"/>
      <c r="H19" s="41">
        <f t="shared" si="0"/>
        <v>10.620000000000001</v>
      </c>
      <c r="I19" s="42">
        <v>2.7</v>
      </c>
      <c r="J19" s="48">
        <v>17.7</v>
      </c>
    </row>
    <row r="20" spans="1:10" x14ac:dyDescent="0.2">
      <c r="A20" s="13">
        <v>23468</v>
      </c>
      <c r="B20" s="3" t="s">
        <v>22</v>
      </c>
      <c r="C20" s="14">
        <v>68</v>
      </c>
      <c r="D20" s="14">
        <v>3</v>
      </c>
      <c r="E20" s="14">
        <v>6</v>
      </c>
      <c r="F20" s="14">
        <v>3.06</v>
      </c>
      <c r="G20" s="14"/>
      <c r="H20" s="7">
        <f t="shared" si="0"/>
        <v>12.06</v>
      </c>
      <c r="I20" s="16">
        <v>4.5</v>
      </c>
      <c r="J20" s="54">
        <v>17.7</v>
      </c>
    </row>
    <row r="21" spans="1:10" x14ac:dyDescent="0.2">
      <c r="A21" s="38">
        <v>24624</v>
      </c>
      <c r="B21" s="40" t="s">
        <v>23</v>
      </c>
      <c r="C21" s="39">
        <v>75.5</v>
      </c>
      <c r="D21" s="39">
        <v>3</v>
      </c>
      <c r="E21" s="39">
        <v>6</v>
      </c>
      <c r="F21" s="39">
        <v>4.08</v>
      </c>
      <c r="G21" s="39"/>
      <c r="H21" s="41">
        <f t="shared" si="0"/>
        <v>13.08</v>
      </c>
      <c r="I21" s="42">
        <v>5.4</v>
      </c>
      <c r="J21" s="48">
        <v>17.7</v>
      </c>
    </row>
    <row r="22" spans="1:10" x14ac:dyDescent="0.2">
      <c r="A22" s="13">
        <v>24624</v>
      </c>
      <c r="B22" s="3" t="s">
        <v>24</v>
      </c>
      <c r="C22" s="14">
        <v>75.5</v>
      </c>
      <c r="D22" s="14">
        <v>3.3</v>
      </c>
      <c r="E22" s="14">
        <v>6</v>
      </c>
      <c r="F22" s="14">
        <v>4.08</v>
      </c>
      <c r="G22" s="14"/>
      <c r="H22" s="7">
        <f t="shared" si="0"/>
        <v>13.38</v>
      </c>
      <c r="I22" s="16">
        <v>5.4</v>
      </c>
      <c r="J22" s="54">
        <v>17.7</v>
      </c>
    </row>
    <row r="23" spans="1:10" x14ac:dyDescent="0.2">
      <c r="A23" s="38">
        <v>24973</v>
      </c>
      <c r="B23" s="40" t="s">
        <v>25</v>
      </c>
      <c r="C23" s="39">
        <v>75.5</v>
      </c>
      <c r="D23" s="39">
        <v>3.3</v>
      </c>
      <c r="E23" s="39">
        <v>6</v>
      </c>
      <c r="F23" s="39">
        <v>4.08</v>
      </c>
      <c r="G23" s="39"/>
      <c r="H23" s="41">
        <f t="shared" si="0"/>
        <v>13.38</v>
      </c>
      <c r="I23" s="42">
        <v>5.4</v>
      </c>
      <c r="J23" s="48">
        <v>17.7</v>
      </c>
    </row>
    <row r="24" spans="1:10" x14ac:dyDescent="0.2">
      <c r="A24" s="13">
        <v>25842</v>
      </c>
      <c r="B24" s="3" t="s">
        <v>26</v>
      </c>
      <c r="C24" s="14">
        <v>80.5</v>
      </c>
      <c r="D24" s="14">
        <v>3.3</v>
      </c>
      <c r="E24" s="14">
        <v>6.6</v>
      </c>
      <c r="F24" s="14">
        <v>4.3499999999999996</v>
      </c>
      <c r="G24" s="14"/>
      <c r="H24" s="7">
        <f t="shared" si="0"/>
        <v>14.249999999999998</v>
      </c>
      <c r="I24" s="16">
        <v>5.4</v>
      </c>
      <c r="J24" s="54">
        <v>17.7</v>
      </c>
    </row>
    <row r="25" spans="1:10" x14ac:dyDescent="0.2">
      <c r="A25" s="38">
        <v>26268</v>
      </c>
      <c r="B25" s="40" t="s">
        <v>27</v>
      </c>
      <c r="C25" s="39">
        <v>88</v>
      </c>
      <c r="D25" s="39">
        <v>3.3</v>
      </c>
      <c r="E25" s="39">
        <v>7.5</v>
      </c>
      <c r="F25" s="39">
        <v>4.75</v>
      </c>
      <c r="G25" s="39"/>
      <c r="H25" s="41">
        <f t="shared" si="0"/>
        <v>15.55</v>
      </c>
      <c r="I25" s="42">
        <v>5.4</v>
      </c>
      <c r="J25" s="48">
        <v>17.7</v>
      </c>
    </row>
    <row r="26" spans="1:10" x14ac:dyDescent="0.2">
      <c r="A26" s="13">
        <v>27150</v>
      </c>
      <c r="B26" s="3" t="s">
        <v>28</v>
      </c>
      <c r="C26" s="14">
        <v>97.5</v>
      </c>
      <c r="D26" s="14">
        <v>3.3</v>
      </c>
      <c r="E26" s="14">
        <v>7.5</v>
      </c>
      <c r="F26" s="14">
        <v>6.45</v>
      </c>
      <c r="G26" s="14"/>
      <c r="H26" s="7">
        <f t="shared" si="0"/>
        <v>17.25</v>
      </c>
      <c r="I26" s="16">
        <v>6.6</v>
      </c>
      <c r="J26" s="54">
        <v>17.7</v>
      </c>
    </row>
    <row r="27" spans="1:10" x14ac:dyDescent="0.2">
      <c r="A27" s="38">
        <v>28095</v>
      </c>
      <c r="B27" s="40" t="s">
        <v>29</v>
      </c>
      <c r="C27" s="39">
        <v>104.5</v>
      </c>
      <c r="D27" s="39">
        <v>3.3</v>
      </c>
      <c r="E27" s="39">
        <v>7.5</v>
      </c>
      <c r="F27" s="39">
        <v>7.73</v>
      </c>
      <c r="G27" s="39"/>
      <c r="H27" s="41">
        <f t="shared" si="0"/>
        <v>18.53</v>
      </c>
      <c r="I27" s="42">
        <v>7.4</v>
      </c>
      <c r="J27" s="48">
        <v>17.7</v>
      </c>
    </row>
    <row r="28" spans="1:10" x14ac:dyDescent="0.2">
      <c r="A28" s="13">
        <v>29373</v>
      </c>
      <c r="B28" s="3" t="s">
        <v>30</v>
      </c>
      <c r="C28" s="14">
        <v>114</v>
      </c>
      <c r="D28" s="14">
        <v>3.3</v>
      </c>
      <c r="E28" s="14">
        <v>7.5</v>
      </c>
      <c r="F28" s="14">
        <v>9.35</v>
      </c>
      <c r="G28" s="14"/>
      <c r="H28" s="7">
        <f t="shared" si="0"/>
        <v>20.149999999999999</v>
      </c>
      <c r="I28" s="16">
        <v>8.1999999999999993</v>
      </c>
      <c r="J28" s="54">
        <v>17.7</v>
      </c>
    </row>
    <row r="29" spans="1:10" x14ac:dyDescent="0.2">
      <c r="A29" s="38">
        <v>29768</v>
      </c>
      <c r="B29" s="40" t="s">
        <v>31</v>
      </c>
      <c r="C29" s="39">
        <v>132</v>
      </c>
      <c r="D29" s="39">
        <v>3.3</v>
      </c>
      <c r="E29" s="39">
        <v>9.25</v>
      </c>
      <c r="F29" s="39">
        <v>10.82</v>
      </c>
      <c r="G29" s="39"/>
      <c r="H29" s="41">
        <f t="shared" si="0"/>
        <v>23.37</v>
      </c>
      <c r="I29" s="42">
        <v>8.1999999999999993</v>
      </c>
      <c r="J29" s="48">
        <v>17.7</v>
      </c>
    </row>
    <row r="30" spans="1:10" x14ac:dyDescent="0.2">
      <c r="A30" s="13">
        <v>30225</v>
      </c>
      <c r="B30" s="3" t="s">
        <v>32</v>
      </c>
      <c r="C30" s="14">
        <v>150.5</v>
      </c>
      <c r="D30" s="14">
        <v>3.3</v>
      </c>
      <c r="E30" s="14">
        <v>11</v>
      </c>
      <c r="F30" s="14">
        <v>12.34</v>
      </c>
      <c r="G30" s="14"/>
      <c r="H30" s="7">
        <f t="shared" si="0"/>
        <v>26.64</v>
      </c>
      <c r="I30" s="16">
        <v>8.1999999999999993</v>
      </c>
      <c r="J30" s="54">
        <v>17.7</v>
      </c>
    </row>
    <row r="31" spans="1:10" x14ac:dyDescent="0.2">
      <c r="A31" s="43">
        <v>31048</v>
      </c>
      <c r="B31" s="30" t="s">
        <v>33</v>
      </c>
      <c r="C31" s="44">
        <v>158</v>
      </c>
      <c r="D31" s="44">
        <v>3.3</v>
      </c>
      <c r="E31" s="44">
        <v>12.7</v>
      </c>
      <c r="F31" s="44">
        <v>11.97</v>
      </c>
      <c r="G31" s="44"/>
      <c r="H31" s="45">
        <f t="shared" si="0"/>
        <v>27.97</v>
      </c>
      <c r="I31" s="46">
        <v>8.1999999999999993</v>
      </c>
      <c r="J31" s="47">
        <v>17.7</v>
      </c>
    </row>
    <row r="32" spans="1:10" x14ac:dyDescent="0.2">
      <c r="A32" s="13">
        <v>32051</v>
      </c>
      <c r="B32" s="3" t="s">
        <v>34</v>
      </c>
      <c r="C32" s="11">
        <v>165</v>
      </c>
      <c r="D32" s="14">
        <v>3.3</v>
      </c>
      <c r="E32" s="11">
        <v>13.4</v>
      </c>
      <c r="F32" s="11">
        <v>12.5</v>
      </c>
      <c r="G32" s="11"/>
      <c r="H32" s="7">
        <f t="shared" si="0"/>
        <v>29.2</v>
      </c>
      <c r="I32" s="16">
        <v>8.1999999999999993</v>
      </c>
      <c r="J32" s="54">
        <v>17.7</v>
      </c>
    </row>
    <row r="33" spans="1:10" x14ac:dyDescent="0.2">
      <c r="A33" s="43">
        <v>32994</v>
      </c>
      <c r="B33" s="30" t="s">
        <v>35</v>
      </c>
      <c r="C33" s="47">
        <v>175</v>
      </c>
      <c r="D33" s="44">
        <v>3.3</v>
      </c>
      <c r="E33" s="47">
        <v>14.4</v>
      </c>
      <c r="F33" s="47">
        <v>13.26</v>
      </c>
      <c r="G33" s="47"/>
      <c r="H33" s="45">
        <f t="shared" si="0"/>
        <v>30.96</v>
      </c>
      <c r="I33" s="46">
        <v>8.1999999999999993</v>
      </c>
      <c r="J33" s="47">
        <v>17.7</v>
      </c>
    </row>
    <row r="34" spans="1:10" x14ac:dyDescent="0.2">
      <c r="A34" s="13">
        <v>33420</v>
      </c>
      <c r="B34" s="3" t="s">
        <v>36</v>
      </c>
      <c r="C34" s="11">
        <v>190</v>
      </c>
      <c r="D34" s="14">
        <v>3.3</v>
      </c>
      <c r="E34" s="11">
        <v>15.95</v>
      </c>
      <c r="F34" s="11">
        <v>14.4</v>
      </c>
      <c r="G34" s="11"/>
      <c r="H34" s="7">
        <f t="shared" si="0"/>
        <v>33.65</v>
      </c>
      <c r="I34" s="16">
        <v>8.1999999999999993</v>
      </c>
      <c r="J34" s="54">
        <v>17.7</v>
      </c>
    </row>
    <row r="35" spans="1:10" x14ac:dyDescent="0.2">
      <c r="A35" s="43">
        <v>33695</v>
      </c>
      <c r="B35" s="30" t="s">
        <v>37</v>
      </c>
      <c r="C35" s="47">
        <v>205</v>
      </c>
      <c r="D35" s="44">
        <v>3.3</v>
      </c>
      <c r="E35" s="47">
        <v>21.02</v>
      </c>
      <c r="F35" s="47">
        <v>11.97</v>
      </c>
      <c r="G35" s="47"/>
      <c r="H35" s="45">
        <f t="shared" si="0"/>
        <v>36.29</v>
      </c>
      <c r="I35" s="46">
        <v>6.2</v>
      </c>
      <c r="J35" s="47">
        <v>17.7</v>
      </c>
    </row>
    <row r="36" spans="1:10" x14ac:dyDescent="0.2">
      <c r="A36" s="13">
        <v>34790</v>
      </c>
      <c r="B36" s="13" t="s">
        <v>38</v>
      </c>
      <c r="C36" s="11">
        <v>220.45</v>
      </c>
      <c r="D36" s="14">
        <v>3.3</v>
      </c>
      <c r="E36" s="11">
        <v>22.27</v>
      </c>
      <c r="F36" s="11"/>
      <c r="G36" s="11">
        <v>13.45</v>
      </c>
      <c r="H36" s="11">
        <f>G36+E36+D36</f>
        <v>39.019999999999996</v>
      </c>
      <c r="I36" s="16">
        <v>6.5</v>
      </c>
      <c r="J36" s="54">
        <v>17.7</v>
      </c>
    </row>
    <row r="37" spans="1:10" x14ac:dyDescent="0.2">
      <c r="A37" s="43">
        <v>34881</v>
      </c>
      <c r="B37" s="30" t="s">
        <v>39</v>
      </c>
      <c r="C37" s="47">
        <v>220.45</v>
      </c>
      <c r="D37" s="30" t="s">
        <v>0</v>
      </c>
      <c r="E37" s="47">
        <v>25.57</v>
      </c>
      <c r="F37" s="47"/>
      <c r="G37" s="47">
        <v>13.45</v>
      </c>
      <c r="H37" s="47">
        <f>E37+G37</f>
        <v>39.019999999999996</v>
      </c>
      <c r="I37" s="46">
        <v>6.5</v>
      </c>
      <c r="J37" s="47">
        <v>17.7</v>
      </c>
    </row>
    <row r="38" spans="1:10" ht="15" x14ac:dyDescent="0.2">
      <c r="A38" s="49" t="s">
        <v>58</v>
      </c>
      <c r="B38" s="49" t="s">
        <v>59</v>
      </c>
      <c r="C38" s="50" t="s">
        <v>54</v>
      </c>
      <c r="D38" s="49" t="s">
        <v>60</v>
      </c>
      <c r="E38" s="51" t="s">
        <v>61</v>
      </c>
      <c r="F38" s="51" t="s">
        <v>62</v>
      </c>
      <c r="G38" s="51" t="s">
        <v>63</v>
      </c>
      <c r="H38" s="51" t="s">
        <v>62</v>
      </c>
      <c r="I38" s="49" t="s">
        <v>64</v>
      </c>
      <c r="J38" s="52" t="s">
        <v>64</v>
      </c>
    </row>
    <row r="39" spans="1:10" x14ac:dyDescent="0.2">
      <c r="A39" s="8">
        <v>35796</v>
      </c>
      <c r="B39" s="9" t="s">
        <v>40</v>
      </c>
      <c r="C39" s="10">
        <v>202.94</v>
      </c>
      <c r="D39" s="9" t="s">
        <v>0</v>
      </c>
      <c r="E39" s="10">
        <v>25.57</v>
      </c>
      <c r="F39" s="10"/>
      <c r="G39" s="10">
        <v>12.38</v>
      </c>
      <c r="H39" s="10">
        <v>37.950000000000003</v>
      </c>
      <c r="I39" s="12">
        <v>6.5</v>
      </c>
      <c r="J39" s="55">
        <v>18.7</v>
      </c>
    </row>
    <row r="40" spans="1:10" x14ac:dyDescent="0.2">
      <c r="A40" s="38">
        <v>36161</v>
      </c>
      <c r="B40" s="40" t="s">
        <v>41</v>
      </c>
      <c r="C40" s="48">
        <v>202.94</v>
      </c>
      <c r="D40" s="40" t="s">
        <v>0</v>
      </c>
      <c r="E40" s="48">
        <v>23.79</v>
      </c>
      <c r="F40" s="48"/>
      <c r="G40" s="48">
        <v>14.16</v>
      </c>
      <c r="H40" s="48">
        <v>37.950000000000003</v>
      </c>
      <c r="I40" s="40">
        <v>7.5</v>
      </c>
      <c r="J40" s="48">
        <v>18.7</v>
      </c>
    </row>
    <row r="41" spans="1:10" ht="15" customHeight="1" thickBot="1" x14ac:dyDescent="0.25">
      <c r="A41" s="56" t="s">
        <v>42</v>
      </c>
      <c r="B41" s="57" t="s">
        <v>43</v>
      </c>
      <c r="C41" s="58">
        <v>212.65</v>
      </c>
      <c r="D41" s="57" t="s">
        <v>0</v>
      </c>
      <c r="E41" s="58">
        <v>24.75</v>
      </c>
      <c r="F41" s="58"/>
      <c r="G41" s="58">
        <v>15.02</v>
      </c>
      <c r="H41" s="58">
        <v>39.770000000000003</v>
      </c>
      <c r="I41" s="59">
        <v>7.6</v>
      </c>
      <c r="J41" s="60">
        <v>18.7</v>
      </c>
    </row>
    <row r="42" spans="1:10" x14ac:dyDescent="0.2">
      <c r="A42" s="95" t="s">
        <v>66</v>
      </c>
      <c r="B42" s="97" t="s">
        <v>75</v>
      </c>
      <c r="C42" s="99" t="s">
        <v>0</v>
      </c>
      <c r="D42" s="99" t="s">
        <v>0</v>
      </c>
      <c r="E42" s="75"/>
      <c r="F42" s="75"/>
      <c r="G42" s="75"/>
      <c r="H42" s="75"/>
      <c r="I42" s="99" t="s">
        <v>67</v>
      </c>
      <c r="J42" s="117"/>
    </row>
    <row r="43" spans="1:10" ht="16.5" customHeight="1" x14ac:dyDescent="0.2">
      <c r="A43" s="96"/>
      <c r="B43" s="98"/>
      <c r="C43" s="100"/>
      <c r="D43" s="100"/>
      <c r="E43" s="76"/>
      <c r="F43" s="76"/>
      <c r="G43" s="76"/>
      <c r="H43" s="76"/>
      <c r="I43" s="100"/>
      <c r="J43" s="118"/>
    </row>
    <row r="44" spans="1:10" ht="15" x14ac:dyDescent="0.25">
      <c r="A44" s="91" t="s">
        <v>44</v>
      </c>
      <c r="B44" s="92"/>
      <c r="C44" s="91" t="s">
        <v>45</v>
      </c>
      <c r="D44" s="92"/>
      <c r="E44" s="67">
        <v>16.88</v>
      </c>
      <c r="F44" s="31"/>
      <c r="G44" s="31"/>
      <c r="H44" s="32"/>
      <c r="I44" s="106"/>
      <c r="J44" s="109"/>
    </row>
    <row r="45" spans="1:10" ht="17.25" customHeight="1" x14ac:dyDescent="0.25">
      <c r="A45" s="104" t="s">
        <v>46</v>
      </c>
      <c r="B45" s="105"/>
      <c r="C45" s="93" t="s">
        <v>47</v>
      </c>
      <c r="D45" s="94"/>
      <c r="E45" s="65">
        <v>25.32</v>
      </c>
      <c r="F45" s="33"/>
      <c r="G45" s="33"/>
      <c r="H45" s="34"/>
      <c r="I45" s="107"/>
      <c r="J45" s="110"/>
    </row>
    <row r="46" spans="1:10" ht="19.5" customHeight="1" x14ac:dyDescent="0.25">
      <c r="A46" s="119" t="s">
        <v>48</v>
      </c>
      <c r="B46" s="120"/>
      <c r="C46" s="119" t="s">
        <v>49</v>
      </c>
      <c r="D46" s="120"/>
      <c r="E46" s="66">
        <v>33.76</v>
      </c>
      <c r="F46" s="35"/>
      <c r="G46" s="35"/>
      <c r="H46" s="36"/>
      <c r="I46" s="108"/>
      <c r="J46" s="111"/>
    </row>
    <row r="47" spans="1:10" x14ac:dyDescent="0.2">
      <c r="A47" s="82" t="s">
        <v>50</v>
      </c>
      <c r="B47" s="83"/>
      <c r="C47" s="83"/>
      <c r="D47" s="83"/>
      <c r="E47" s="83"/>
      <c r="F47" s="83"/>
      <c r="G47" s="83"/>
      <c r="H47" s="84"/>
      <c r="I47" s="106"/>
      <c r="J47" s="114"/>
    </row>
    <row r="48" spans="1:10" ht="14.25" customHeight="1" x14ac:dyDescent="0.2">
      <c r="A48" s="85"/>
      <c r="B48" s="86"/>
      <c r="C48" s="86"/>
      <c r="D48" s="86"/>
      <c r="E48" s="86"/>
      <c r="F48" s="86"/>
      <c r="G48" s="86"/>
      <c r="H48" s="87"/>
      <c r="I48" s="112"/>
      <c r="J48" s="115"/>
    </row>
    <row r="49" spans="1:10" x14ac:dyDescent="0.2">
      <c r="A49" s="88"/>
      <c r="B49" s="89"/>
      <c r="C49" s="89"/>
      <c r="D49" s="89"/>
      <c r="E49" s="89"/>
      <c r="F49" s="89"/>
      <c r="G49" s="89"/>
      <c r="H49" s="90"/>
      <c r="I49" s="113"/>
      <c r="J49" s="116"/>
    </row>
  </sheetData>
  <mergeCells count="31">
    <mergeCell ref="A1:J1"/>
    <mergeCell ref="A45:B45"/>
    <mergeCell ref="I44:I46"/>
    <mergeCell ref="J44:J46"/>
    <mergeCell ref="I47:I49"/>
    <mergeCell ref="J47:J49"/>
    <mergeCell ref="I2:I3"/>
    <mergeCell ref="J2:J3"/>
    <mergeCell ref="F42:F43"/>
    <mergeCell ref="G42:G43"/>
    <mergeCell ref="I42:I43"/>
    <mergeCell ref="J42:J43"/>
    <mergeCell ref="A46:B46"/>
    <mergeCell ref="C46:D46"/>
    <mergeCell ref="F2:F3"/>
    <mergeCell ref="G2:G3"/>
    <mergeCell ref="A47:H49"/>
    <mergeCell ref="H42:H43"/>
    <mergeCell ref="A44:B44"/>
    <mergeCell ref="C44:D44"/>
    <mergeCell ref="C45:D45"/>
    <mergeCell ref="A42:A43"/>
    <mergeCell ref="B42:B43"/>
    <mergeCell ref="C42:C43"/>
    <mergeCell ref="D42:D43"/>
    <mergeCell ref="H2:H3"/>
    <mergeCell ref="E42:E43"/>
    <mergeCell ref="A2:A3"/>
    <mergeCell ref="B2:B3"/>
    <mergeCell ref="C2:C3"/>
    <mergeCell ref="D2:E2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abSelected="1" topLeftCell="A79" workbookViewId="0">
      <selection activeCell="F99" sqref="F99"/>
    </sheetView>
  </sheetViews>
  <sheetFormatPr baseColWidth="10" defaultRowHeight="14.25" x14ac:dyDescent="0.2"/>
  <cols>
    <col min="1" max="1" width="6.625" customWidth="1"/>
    <col min="2" max="2" width="10.75" customWidth="1"/>
    <col min="3" max="3" width="10.625" customWidth="1"/>
    <col min="4" max="4" width="11.625" customWidth="1"/>
    <col min="5" max="5" width="10.375" customWidth="1"/>
    <col min="6" max="6" width="14" customWidth="1"/>
    <col min="7" max="7" width="15.625" customWidth="1"/>
  </cols>
  <sheetData>
    <row r="1" spans="1:12" ht="68.45" customHeight="1" x14ac:dyDescent="0.2">
      <c r="A1" s="122" t="s">
        <v>77</v>
      </c>
      <c r="B1" s="123"/>
      <c r="C1" s="123"/>
      <c r="D1" s="123"/>
      <c r="E1" s="123"/>
      <c r="F1" s="123"/>
      <c r="G1" s="124"/>
      <c r="H1" s="20"/>
      <c r="I1" s="20"/>
      <c r="J1" s="20"/>
      <c r="K1" s="20"/>
      <c r="L1" s="20"/>
    </row>
    <row r="2" spans="1:12" ht="40.5" customHeight="1" x14ac:dyDescent="0.2">
      <c r="A2" s="125" t="s">
        <v>68</v>
      </c>
      <c r="B2" s="125" t="s">
        <v>69</v>
      </c>
      <c r="C2" s="125" t="s">
        <v>70</v>
      </c>
      <c r="D2" s="125" t="s">
        <v>71</v>
      </c>
      <c r="E2" s="125" t="s">
        <v>65</v>
      </c>
      <c r="F2" s="126" t="s">
        <v>72</v>
      </c>
      <c r="G2" s="127"/>
    </row>
    <row r="3" spans="1:12" ht="66.599999999999994" customHeight="1" x14ac:dyDescent="0.2">
      <c r="A3" s="100"/>
      <c r="B3" s="98"/>
      <c r="C3" s="100"/>
      <c r="D3" s="100"/>
      <c r="E3" s="100"/>
      <c r="F3" s="22" t="s">
        <v>74</v>
      </c>
      <c r="G3" s="23" t="s">
        <v>73</v>
      </c>
    </row>
    <row r="4" spans="1:12" x14ac:dyDescent="0.2">
      <c r="A4" s="17">
        <v>1927</v>
      </c>
      <c r="B4" s="1">
        <v>64</v>
      </c>
      <c r="C4" s="2">
        <v>2056</v>
      </c>
      <c r="D4" s="3" t="s">
        <v>0</v>
      </c>
      <c r="E4" s="2">
        <v>2056</v>
      </c>
      <c r="F4" s="4" t="s">
        <v>0</v>
      </c>
      <c r="G4" s="18" t="s">
        <v>0</v>
      </c>
    </row>
    <row r="5" spans="1:12" x14ac:dyDescent="0.2">
      <c r="A5" s="24">
        <v>1928</v>
      </c>
      <c r="B5" s="25">
        <v>60</v>
      </c>
      <c r="C5" s="26">
        <v>2338</v>
      </c>
      <c r="D5" s="27" t="s">
        <v>0</v>
      </c>
      <c r="E5" s="26">
        <v>2338</v>
      </c>
      <c r="F5" s="27" t="s">
        <v>0</v>
      </c>
      <c r="G5" s="28" t="s">
        <v>0</v>
      </c>
    </row>
    <row r="6" spans="1:12" x14ac:dyDescent="0.2">
      <c r="A6" s="17">
        <v>1929</v>
      </c>
      <c r="B6" s="1">
        <v>60</v>
      </c>
      <c r="C6" s="2">
        <v>2541</v>
      </c>
      <c r="D6" s="3" t="s">
        <v>0</v>
      </c>
      <c r="E6" s="2">
        <v>2541</v>
      </c>
      <c r="F6" s="3" t="s">
        <v>0</v>
      </c>
      <c r="G6" s="18" t="s">
        <v>0</v>
      </c>
    </row>
    <row r="7" spans="1:12" x14ac:dyDescent="0.2">
      <c r="A7" s="24">
        <v>1930</v>
      </c>
      <c r="B7" s="25">
        <v>60</v>
      </c>
      <c r="C7" s="26">
        <v>2609</v>
      </c>
      <c r="D7" s="27" t="s">
        <v>0</v>
      </c>
      <c r="E7" s="26">
        <v>2609</v>
      </c>
      <c r="F7" s="27" t="s">
        <v>0</v>
      </c>
      <c r="G7" s="28" t="s">
        <v>0</v>
      </c>
    </row>
    <row r="8" spans="1:12" x14ac:dyDescent="0.2">
      <c r="A8" s="17">
        <v>1931</v>
      </c>
      <c r="B8" s="1">
        <v>60</v>
      </c>
      <c r="C8" s="2">
        <v>2621</v>
      </c>
      <c r="D8" s="3" t="s">
        <v>0</v>
      </c>
      <c r="E8" s="2">
        <v>2621</v>
      </c>
      <c r="F8" s="3" t="s">
        <v>0</v>
      </c>
      <c r="G8" s="18" t="s">
        <v>0</v>
      </c>
    </row>
    <row r="9" spans="1:12" x14ac:dyDescent="0.2">
      <c r="A9" s="24">
        <v>1932</v>
      </c>
      <c r="B9" s="25">
        <v>60</v>
      </c>
      <c r="C9" s="26">
        <v>2541</v>
      </c>
      <c r="D9" s="27" t="s">
        <v>0</v>
      </c>
      <c r="E9" s="26">
        <v>2541</v>
      </c>
      <c r="F9" s="27" t="s">
        <v>0</v>
      </c>
      <c r="G9" s="28" t="s">
        <v>0</v>
      </c>
    </row>
    <row r="10" spans="1:12" x14ac:dyDescent="0.2">
      <c r="A10" s="17">
        <v>1933</v>
      </c>
      <c r="B10" s="1">
        <v>60</v>
      </c>
      <c r="C10" s="2">
        <v>2416</v>
      </c>
      <c r="D10" s="3" t="s">
        <v>0</v>
      </c>
      <c r="E10" s="2">
        <v>2416</v>
      </c>
      <c r="F10" s="3" t="s">
        <v>0</v>
      </c>
      <c r="G10" s="18" t="s">
        <v>0</v>
      </c>
    </row>
    <row r="11" spans="1:12" x14ac:dyDescent="0.2">
      <c r="A11" s="24">
        <v>1934</v>
      </c>
      <c r="B11" s="25">
        <v>60</v>
      </c>
      <c r="C11" s="26">
        <v>2472</v>
      </c>
      <c r="D11" s="27" t="s">
        <v>0</v>
      </c>
      <c r="E11" s="26">
        <v>2472</v>
      </c>
      <c r="F11" s="27" t="s">
        <v>0</v>
      </c>
      <c r="G11" s="28" t="s">
        <v>0</v>
      </c>
    </row>
    <row r="12" spans="1:12" x14ac:dyDescent="0.2">
      <c r="A12" s="17">
        <v>1935</v>
      </c>
      <c r="B12" s="1">
        <v>60</v>
      </c>
      <c r="C12" s="2">
        <v>2233</v>
      </c>
      <c r="D12" s="3" t="s">
        <v>0</v>
      </c>
      <c r="E12" s="2">
        <v>2233</v>
      </c>
      <c r="F12" s="7">
        <v>8.9049999999999994</v>
      </c>
      <c r="G12" s="19"/>
    </row>
    <row r="13" spans="1:12" x14ac:dyDescent="0.2">
      <c r="A13" s="24">
        <v>1936</v>
      </c>
      <c r="B13" s="25">
        <v>60</v>
      </c>
      <c r="C13" s="26">
        <v>2039</v>
      </c>
      <c r="D13" s="27">
        <v>15</v>
      </c>
      <c r="E13" s="26">
        <v>2054</v>
      </c>
      <c r="F13" s="28">
        <v>11.904999999999999</v>
      </c>
      <c r="G13" s="28"/>
    </row>
    <row r="14" spans="1:12" x14ac:dyDescent="0.2">
      <c r="A14" s="17">
        <v>1937</v>
      </c>
      <c r="B14" s="1">
        <v>60</v>
      </c>
      <c r="C14" s="2">
        <v>2128</v>
      </c>
      <c r="D14" s="3">
        <v>14</v>
      </c>
      <c r="E14" s="2">
        <v>2142</v>
      </c>
      <c r="F14" s="7">
        <v>12.756</v>
      </c>
      <c r="G14" s="19"/>
    </row>
    <row r="15" spans="1:12" x14ac:dyDescent="0.2">
      <c r="A15" s="24">
        <v>1938</v>
      </c>
      <c r="B15" s="25">
        <v>60</v>
      </c>
      <c r="C15" s="26">
        <v>2120</v>
      </c>
      <c r="D15" s="27">
        <v>13</v>
      </c>
      <c r="E15" s="26">
        <v>2133</v>
      </c>
      <c r="F15" s="28">
        <v>12.682</v>
      </c>
      <c r="G15" s="28"/>
    </row>
    <row r="16" spans="1:12" x14ac:dyDescent="0.2">
      <c r="A16" s="17">
        <v>1939</v>
      </c>
      <c r="B16" s="1">
        <v>60</v>
      </c>
      <c r="C16" s="2">
        <v>2249</v>
      </c>
      <c r="D16" s="3">
        <v>10</v>
      </c>
      <c r="E16" s="2">
        <v>2259</v>
      </c>
      <c r="F16" s="7">
        <v>13.423</v>
      </c>
      <c r="G16" s="19"/>
    </row>
    <row r="17" spans="1:7" x14ac:dyDescent="0.2">
      <c r="A17" s="24">
        <v>1940</v>
      </c>
      <c r="B17" s="25">
        <v>60</v>
      </c>
      <c r="C17" s="26">
        <v>2396</v>
      </c>
      <c r="D17" s="27">
        <v>6</v>
      </c>
      <c r="E17" s="26">
        <v>2402</v>
      </c>
      <c r="F17" s="28">
        <v>14.249000000000001</v>
      </c>
      <c r="G17" s="28"/>
    </row>
    <row r="18" spans="1:7" x14ac:dyDescent="0.2">
      <c r="A18" s="17">
        <v>1941</v>
      </c>
      <c r="B18" s="1">
        <v>60</v>
      </c>
      <c r="C18" s="2">
        <v>1844</v>
      </c>
      <c r="D18" s="3">
        <v>5</v>
      </c>
      <c r="E18" s="2">
        <v>1849</v>
      </c>
      <c r="F18" s="7">
        <v>19.190000000000001</v>
      </c>
      <c r="G18" s="19"/>
    </row>
    <row r="19" spans="1:7" x14ac:dyDescent="0.2">
      <c r="A19" s="24">
        <v>1942</v>
      </c>
      <c r="B19" s="25">
        <v>60</v>
      </c>
      <c r="C19" s="26">
        <v>1273</v>
      </c>
      <c r="D19" s="27">
        <v>3</v>
      </c>
      <c r="E19" s="26">
        <v>1276</v>
      </c>
      <c r="F19" s="28">
        <v>15.01</v>
      </c>
      <c r="G19" s="28"/>
    </row>
    <row r="20" spans="1:7" x14ac:dyDescent="0.2">
      <c r="A20" s="17">
        <v>1943</v>
      </c>
      <c r="B20" s="1">
        <v>60</v>
      </c>
      <c r="C20" s="2">
        <v>939</v>
      </c>
      <c r="D20" s="3">
        <v>3</v>
      </c>
      <c r="E20" s="2">
        <v>942</v>
      </c>
      <c r="F20" s="7">
        <v>11.005000000000001</v>
      </c>
      <c r="G20" s="19"/>
    </row>
    <row r="21" spans="1:7" x14ac:dyDescent="0.2">
      <c r="A21" s="24">
        <v>1944</v>
      </c>
      <c r="B21" s="25">
        <v>60</v>
      </c>
      <c r="C21" s="26">
        <v>863</v>
      </c>
      <c r="D21" s="27">
        <v>2</v>
      </c>
      <c r="E21" s="26">
        <v>865</v>
      </c>
      <c r="F21" s="28">
        <v>9.1159999999999997</v>
      </c>
      <c r="G21" s="28"/>
    </row>
    <row r="22" spans="1:7" x14ac:dyDescent="0.2">
      <c r="A22" s="17">
        <v>1945</v>
      </c>
      <c r="B22" s="1">
        <v>59</v>
      </c>
      <c r="C22" s="2">
        <v>1093</v>
      </c>
      <c r="D22" s="3">
        <v>1</v>
      </c>
      <c r="E22" s="2">
        <v>1094</v>
      </c>
      <c r="F22" s="7">
        <v>6.2220000000000004</v>
      </c>
      <c r="G22" s="19"/>
    </row>
    <row r="23" spans="1:7" x14ac:dyDescent="0.2">
      <c r="A23" s="24">
        <v>1946</v>
      </c>
      <c r="B23" s="25">
        <v>58</v>
      </c>
      <c r="C23" s="26">
        <v>1195</v>
      </c>
      <c r="D23" s="27">
        <v>3</v>
      </c>
      <c r="E23" s="26">
        <v>1198</v>
      </c>
      <c r="F23" s="28">
        <v>6.85</v>
      </c>
      <c r="G23" s="28"/>
    </row>
    <row r="24" spans="1:7" x14ac:dyDescent="0.2">
      <c r="A24" s="17">
        <v>1947</v>
      </c>
      <c r="B24" s="1">
        <v>58</v>
      </c>
      <c r="C24" s="2">
        <v>1777</v>
      </c>
      <c r="D24" s="3">
        <v>3</v>
      </c>
      <c r="E24" s="2">
        <v>1780</v>
      </c>
      <c r="F24" s="7">
        <v>10.401999999999999</v>
      </c>
      <c r="G24" s="19"/>
    </row>
    <row r="25" spans="1:7" x14ac:dyDescent="0.2">
      <c r="A25" s="24">
        <v>1948</v>
      </c>
      <c r="B25" s="25">
        <v>58</v>
      </c>
      <c r="C25" s="26">
        <v>1723</v>
      </c>
      <c r="D25" s="27">
        <v>4</v>
      </c>
      <c r="E25" s="26">
        <v>1727</v>
      </c>
      <c r="F25" s="28">
        <v>10.342000000000001</v>
      </c>
      <c r="G25" s="28"/>
    </row>
    <row r="26" spans="1:7" x14ac:dyDescent="0.2">
      <c r="A26" s="17">
        <v>1949</v>
      </c>
      <c r="B26" s="1">
        <v>58</v>
      </c>
      <c r="C26" s="2">
        <v>1904</v>
      </c>
      <c r="D26" s="3">
        <v>5</v>
      </c>
      <c r="E26" s="2">
        <v>1909</v>
      </c>
      <c r="F26" s="7">
        <v>11.445</v>
      </c>
      <c r="G26" s="19"/>
    </row>
    <row r="27" spans="1:7" x14ac:dyDescent="0.2">
      <c r="A27" s="24">
        <v>1950</v>
      </c>
      <c r="B27" s="25">
        <v>58</v>
      </c>
      <c r="C27" s="26">
        <v>2007</v>
      </c>
      <c r="D27" s="27">
        <v>6</v>
      </c>
      <c r="E27" s="26">
        <v>2013</v>
      </c>
      <c r="F27" s="28">
        <v>12.048</v>
      </c>
      <c r="G27" s="28"/>
    </row>
    <row r="28" spans="1:7" x14ac:dyDescent="0.2">
      <c r="A28" s="17">
        <v>1951</v>
      </c>
      <c r="B28" s="1">
        <v>58</v>
      </c>
      <c r="C28" s="2">
        <v>2178</v>
      </c>
      <c r="D28" s="3">
        <v>6</v>
      </c>
      <c r="E28" s="2">
        <v>2184</v>
      </c>
      <c r="F28" s="7">
        <v>13.036</v>
      </c>
      <c r="G28" s="19"/>
    </row>
    <row r="29" spans="1:7" x14ac:dyDescent="0.2">
      <c r="A29" s="24">
        <v>1952</v>
      </c>
      <c r="B29" s="25">
        <v>58</v>
      </c>
      <c r="C29" s="26">
        <v>2342</v>
      </c>
      <c r="D29" s="27">
        <v>6</v>
      </c>
      <c r="E29" s="26">
        <v>2348</v>
      </c>
      <c r="F29" s="28">
        <v>14.036</v>
      </c>
      <c r="G29" s="28"/>
    </row>
    <row r="30" spans="1:7" x14ac:dyDescent="0.2">
      <c r="A30" s="17">
        <v>1953</v>
      </c>
      <c r="B30" s="1">
        <v>58</v>
      </c>
      <c r="C30" s="2">
        <v>2397</v>
      </c>
      <c r="D30" s="3">
        <v>8</v>
      </c>
      <c r="E30" s="2">
        <v>2405</v>
      </c>
      <c r="F30" s="7">
        <v>14.372</v>
      </c>
      <c r="G30" s="19"/>
    </row>
    <row r="31" spans="1:7" x14ac:dyDescent="0.2">
      <c r="A31" s="24">
        <v>1954</v>
      </c>
      <c r="B31" s="25">
        <v>58</v>
      </c>
      <c r="C31" s="26">
        <v>2414</v>
      </c>
      <c r="D31" s="27">
        <v>9</v>
      </c>
      <c r="E31" s="26">
        <v>2423</v>
      </c>
      <c r="F31" s="28">
        <v>14.487</v>
      </c>
      <c r="G31" s="28"/>
    </row>
    <row r="32" spans="1:7" x14ac:dyDescent="0.2">
      <c r="A32" s="17">
        <v>1955</v>
      </c>
      <c r="B32" s="1">
        <v>58</v>
      </c>
      <c r="C32" s="2">
        <v>2579</v>
      </c>
      <c r="D32" s="3">
        <v>9</v>
      </c>
      <c r="E32" s="2">
        <v>2588</v>
      </c>
      <c r="F32" s="7">
        <v>15.481</v>
      </c>
      <c r="G32" s="19"/>
    </row>
    <row r="33" spans="1:7" x14ac:dyDescent="0.2">
      <c r="A33" s="24">
        <v>1956</v>
      </c>
      <c r="B33" s="25">
        <v>58</v>
      </c>
      <c r="C33" s="26">
        <v>2713</v>
      </c>
      <c r="D33" s="27">
        <v>10</v>
      </c>
      <c r="E33" s="26">
        <v>2723</v>
      </c>
      <c r="F33" s="28">
        <v>16.285</v>
      </c>
      <c r="G33" s="28"/>
    </row>
    <row r="34" spans="1:7" x14ac:dyDescent="0.2">
      <c r="A34" s="17">
        <v>1957</v>
      </c>
      <c r="B34" s="1">
        <v>58</v>
      </c>
      <c r="C34" s="2">
        <v>2979</v>
      </c>
      <c r="D34" s="3">
        <v>12</v>
      </c>
      <c r="E34" s="2">
        <v>2991</v>
      </c>
      <c r="F34" s="7">
        <v>17.899999999999999</v>
      </c>
      <c r="G34" s="19"/>
    </row>
    <row r="35" spans="1:7" x14ac:dyDescent="0.2">
      <c r="A35" s="24">
        <v>1958</v>
      </c>
      <c r="B35" s="25">
        <v>58</v>
      </c>
      <c r="C35" s="26">
        <v>3137</v>
      </c>
      <c r="D35" s="27">
        <v>15</v>
      </c>
      <c r="E35" s="26">
        <v>3152</v>
      </c>
      <c r="F35" s="28">
        <v>18.861000000000001</v>
      </c>
      <c r="G35" s="28"/>
    </row>
    <row r="36" spans="1:7" x14ac:dyDescent="0.2">
      <c r="A36" s="17">
        <v>1959</v>
      </c>
      <c r="B36" s="1">
        <v>58</v>
      </c>
      <c r="C36" s="2">
        <v>3272</v>
      </c>
      <c r="D36" s="3">
        <v>16</v>
      </c>
      <c r="E36" s="2">
        <v>3288</v>
      </c>
      <c r="F36" s="7">
        <v>19.707999999999998</v>
      </c>
      <c r="G36" s="19"/>
    </row>
    <row r="37" spans="1:7" x14ac:dyDescent="0.2">
      <c r="A37" s="24">
        <v>1960</v>
      </c>
      <c r="B37" s="25">
        <v>58</v>
      </c>
      <c r="C37" s="26">
        <v>3305</v>
      </c>
      <c r="D37" s="27">
        <v>18</v>
      </c>
      <c r="E37" s="26">
        <v>3323</v>
      </c>
      <c r="F37" s="28">
        <v>19.75</v>
      </c>
      <c r="G37" s="28"/>
    </row>
    <row r="38" spans="1:7" x14ac:dyDescent="0.2">
      <c r="A38" s="17">
        <v>1961</v>
      </c>
      <c r="B38" s="1">
        <v>58</v>
      </c>
      <c r="C38" s="2">
        <v>3718</v>
      </c>
      <c r="D38" s="3">
        <v>21</v>
      </c>
      <c r="E38" s="2">
        <v>3739</v>
      </c>
      <c r="F38" s="7">
        <v>22.27</v>
      </c>
      <c r="G38" s="19"/>
    </row>
    <row r="39" spans="1:7" x14ac:dyDescent="0.2">
      <c r="A39" s="24">
        <v>1962</v>
      </c>
      <c r="B39" s="27">
        <v>59</v>
      </c>
      <c r="C39" s="26">
        <v>3988</v>
      </c>
      <c r="D39" s="27">
        <v>24</v>
      </c>
      <c r="E39" s="26">
        <v>4012</v>
      </c>
      <c r="F39" s="28">
        <v>23.808</v>
      </c>
      <c r="G39" s="28"/>
    </row>
    <row r="40" spans="1:7" x14ac:dyDescent="0.2">
      <c r="A40" s="17">
        <v>1963</v>
      </c>
      <c r="B40" s="3">
        <v>69</v>
      </c>
      <c r="C40" s="2">
        <v>4135</v>
      </c>
      <c r="D40" s="3">
        <v>27</v>
      </c>
      <c r="E40" s="2">
        <v>4162</v>
      </c>
      <c r="F40" s="7">
        <v>24.713999999999999</v>
      </c>
      <c r="G40" s="19"/>
    </row>
    <row r="41" spans="1:7" x14ac:dyDescent="0.2">
      <c r="A41" s="24">
        <v>1964</v>
      </c>
      <c r="B41" s="27">
        <v>60</v>
      </c>
      <c r="C41" s="26">
        <v>4579</v>
      </c>
      <c r="D41" s="27">
        <v>36</v>
      </c>
      <c r="E41" s="26">
        <v>4615</v>
      </c>
      <c r="F41" s="28">
        <v>27.425000000000001</v>
      </c>
      <c r="G41" s="28"/>
    </row>
    <row r="42" spans="1:7" x14ac:dyDescent="0.2">
      <c r="A42" s="17">
        <v>1965</v>
      </c>
      <c r="B42" s="3">
        <v>61</v>
      </c>
      <c r="C42" s="2">
        <v>4395</v>
      </c>
      <c r="D42" s="3">
        <v>47</v>
      </c>
      <c r="E42" s="2">
        <v>4442</v>
      </c>
      <c r="F42" s="7">
        <v>26.396999999999998</v>
      </c>
      <c r="G42" s="19"/>
    </row>
    <row r="43" spans="1:7" x14ac:dyDescent="0.2">
      <c r="A43" s="24">
        <v>1966</v>
      </c>
      <c r="B43" s="27">
        <v>62</v>
      </c>
      <c r="C43" s="26">
        <v>4586</v>
      </c>
      <c r="D43" s="27">
        <v>54</v>
      </c>
      <c r="E43" s="26">
        <v>4640</v>
      </c>
      <c r="F43" s="28">
        <v>27.571999999999999</v>
      </c>
      <c r="G43" s="28"/>
    </row>
    <row r="44" spans="1:7" x14ac:dyDescent="0.2">
      <c r="A44" s="17">
        <v>1967</v>
      </c>
      <c r="B44" s="3">
        <v>62</v>
      </c>
      <c r="C44" s="2">
        <v>4685</v>
      </c>
      <c r="D44" s="3">
        <v>72</v>
      </c>
      <c r="E44" s="2">
        <v>4757</v>
      </c>
      <c r="F44" s="7">
        <v>18.184000000000001</v>
      </c>
      <c r="G44" s="19"/>
    </row>
    <row r="45" spans="1:7" x14ac:dyDescent="0.2">
      <c r="A45" s="24">
        <v>1968</v>
      </c>
      <c r="B45" s="27">
        <v>61</v>
      </c>
      <c r="C45" s="26">
        <v>4510</v>
      </c>
      <c r="D45" s="27">
        <v>88</v>
      </c>
      <c r="E45" s="26">
        <v>4598</v>
      </c>
      <c r="F45" s="28">
        <v>27.329000000000001</v>
      </c>
      <c r="G45" s="28"/>
    </row>
    <row r="46" spans="1:7" x14ac:dyDescent="0.2">
      <c r="A46" s="17">
        <v>1969</v>
      </c>
      <c r="B46" s="3">
        <v>61</v>
      </c>
      <c r="C46" s="2">
        <v>4657</v>
      </c>
      <c r="D46" s="3">
        <v>102</v>
      </c>
      <c r="E46" s="2">
        <v>4759</v>
      </c>
      <c r="F46" s="7">
        <v>28.22</v>
      </c>
      <c r="G46" s="19"/>
    </row>
    <row r="47" spans="1:7" x14ac:dyDescent="0.2">
      <c r="A47" s="24">
        <v>1970</v>
      </c>
      <c r="B47" s="27">
        <v>60</v>
      </c>
      <c r="C47" s="26">
        <v>4733</v>
      </c>
      <c r="D47" s="27">
        <v>125</v>
      </c>
      <c r="E47" s="26">
        <v>4858</v>
      </c>
      <c r="F47" s="28">
        <v>29.276</v>
      </c>
      <c r="G47" s="28"/>
    </row>
    <row r="48" spans="1:7" x14ac:dyDescent="0.2">
      <c r="A48" s="17">
        <v>1971</v>
      </c>
      <c r="B48" s="3">
        <v>58</v>
      </c>
      <c r="C48" s="2">
        <v>4821</v>
      </c>
      <c r="D48" s="3">
        <v>137</v>
      </c>
      <c r="E48" s="2">
        <v>4958</v>
      </c>
      <c r="F48" s="7">
        <v>32.103999999999999</v>
      </c>
      <c r="G48" s="18"/>
    </row>
    <row r="49" spans="1:7" x14ac:dyDescent="0.2">
      <c r="A49" s="24">
        <v>1972</v>
      </c>
      <c r="B49" s="27">
        <v>58</v>
      </c>
      <c r="C49" s="26">
        <v>4494</v>
      </c>
      <c r="D49" s="27">
        <v>148</v>
      </c>
      <c r="E49" s="26">
        <v>4642</v>
      </c>
      <c r="F49" s="28">
        <v>34.295999999999999</v>
      </c>
      <c r="G49" s="28"/>
    </row>
    <row r="50" spans="1:7" x14ac:dyDescent="0.2">
      <c r="A50" s="17">
        <v>1973</v>
      </c>
      <c r="B50" s="4">
        <v>56</v>
      </c>
      <c r="C50" s="5">
        <v>4710</v>
      </c>
      <c r="D50" s="4">
        <v>180</v>
      </c>
      <c r="E50" s="5">
        <v>4890</v>
      </c>
      <c r="F50" s="6">
        <v>36.305</v>
      </c>
      <c r="G50" s="19"/>
    </row>
    <row r="51" spans="1:7" x14ac:dyDescent="0.2">
      <c r="A51" s="24">
        <v>1974</v>
      </c>
      <c r="B51" s="27">
        <v>51</v>
      </c>
      <c r="C51" s="26">
        <v>4600</v>
      </c>
      <c r="D51" s="27">
        <v>206</v>
      </c>
      <c r="E51" s="26">
        <v>4806</v>
      </c>
      <c r="F51" s="28">
        <v>36.216000000000001</v>
      </c>
      <c r="G51" s="28"/>
    </row>
    <row r="52" spans="1:7" x14ac:dyDescent="0.2">
      <c r="A52" s="17">
        <v>1975</v>
      </c>
      <c r="B52" s="3">
        <v>48</v>
      </c>
      <c r="C52" s="2">
        <v>4325</v>
      </c>
      <c r="D52" s="3">
        <v>239</v>
      </c>
      <c r="E52" s="2">
        <v>4564</v>
      </c>
      <c r="F52" s="7">
        <v>34.286000000000001</v>
      </c>
      <c r="G52" s="19"/>
    </row>
    <row r="53" spans="1:7" x14ac:dyDescent="0.2">
      <c r="A53" s="24">
        <v>1976</v>
      </c>
      <c r="B53" s="27">
        <v>47</v>
      </c>
      <c r="C53" s="26">
        <v>4245</v>
      </c>
      <c r="D53" s="27">
        <v>256</v>
      </c>
      <c r="E53" s="26">
        <v>4501</v>
      </c>
      <c r="F53" s="28">
        <v>33.6</v>
      </c>
      <c r="G53" s="28"/>
    </row>
    <row r="54" spans="1:7" x14ac:dyDescent="0.2">
      <c r="A54" s="17">
        <v>1977</v>
      </c>
      <c r="B54" s="3">
        <v>45</v>
      </c>
      <c r="C54" s="2">
        <v>4025</v>
      </c>
      <c r="D54" s="3">
        <v>272</v>
      </c>
      <c r="E54" s="2">
        <v>4297</v>
      </c>
      <c r="F54" s="7">
        <v>32.177</v>
      </c>
      <c r="G54" s="19"/>
    </row>
    <row r="55" spans="1:7" x14ac:dyDescent="0.2">
      <c r="A55" s="24">
        <v>1978</v>
      </c>
      <c r="B55" s="27">
        <v>45</v>
      </c>
      <c r="C55" s="26">
        <v>4004</v>
      </c>
      <c r="D55" s="27">
        <v>286</v>
      </c>
      <c r="E55" s="26">
        <v>4290</v>
      </c>
      <c r="F55" s="28">
        <v>31.975999999999999</v>
      </c>
      <c r="G55" s="28"/>
    </row>
    <row r="56" spans="1:7" x14ac:dyDescent="0.2">
      <c r="A56" s="17">
        <v>1979</v>
      </c>
      <c r="B56" s="3">
        <v>43</v>
      </c>
      <c r="C56" s="2">
        <v>4053</v>
      </c>
      <c r="D56" s="3">
        <v>298</v>
      </c>
      <c r="E56" s="2">
        <v>4351</v>
      </c>
      <c r="F56" s="7">
        <v>32.206000000000003</v>
      </c>
      <c r="G56" s="19"/>
    </row>
    <row r="57" spans="1:7" x14ac:dyDescent="0.2">
      <c r="A57" s="24">
        <v>1980</v>
      </c>
      <c r="B57" s="27">
        <v>42</v>
      </c>
      <c r="C57" s="26">
        <v>4053</v>
      </c>
      <c r="D57" s="27">
        <v>314</v>
      </c>
      <c r="E57" s="26">
        <v>4367</v>
      </c>
      <c r="F57" s="28">
        <v>32.765999999999998</v>
      </c>
      <c r="G57" s="28"/>
    </row>
    <row r="58" spans="1:7" x14ac:dyDescent="0.2">
      <c r="A58" s="17">
        <v>1981</v>
      </c>
      <c r="B58" s="3">
        <v>40</v>
      </c>
      <c r="C58" s="2">
        <v>4201</v>
      </c>
      <c r="D58" s="3">
        <v>349</v>
      </c>
      <c r="E58" s="2">
        <v>4550</v>
      </c>
      <c r="F58" s="7">
        <v>35.914000000000001</v>
      </c>
      <c r="G58" s="19"/>
    </row>
    <row r="59" spans="1:7" x14ac:dyDescent="0.2">
      <c r="A59" s="24">
        <v>1982</v>
      </c>
      <c r="B59" s="27">
        <v>40</v>
      </c>
      <c r="C59" s="26">
        <v>4205</v>
      </c>
      <c r="D59" s="27">
        <v>395</v>
      </c>
      <c r="E59" s="26">
        <v>4600</v>
      </c>
      <c r="F59" s="28">
        <v>42.816000000000003</v>
      </c>
      <c r="G59" s="28"/>
    </row>
    <row r="60" spans="1:7" x14ac:dyDescent="0.2">
      <c r="A60" s="17">
        <v>1983</v>
      </c>
      <c r="B60" s="3">
        <v>36</v>
      </c>
      <c r="C60" s="2">
        <v>4171</v>
      </c>
      <c r="D60" s="3">
        <v>413</v>
      </c>
      <c r="E60" s="2">
        <v>4584</v>
      </c>
      <c r="F60" s="7">
        <v>49.670999999999999</v>
      </c>
      <c r="G60" s="19"/>
    </row>
    <row r="61" spans="1:7" x14ac:dyDescent="0.2">
      <c r="A61" s="24">
        <v>1984</v>
      </c>
      <c r="B61" s="27">
        <v>34</v>
      </c>
      <c r="C61" s="26">
        <v>4077</v>
      </c>
      <c r="D61" s="27">
        <v>423</v>
      </c>
      <c r="E61" s="26">
        <v>4500</v>
      </c>
      <c r="F61" s="28">
        <v>48.677</v>
      </c>
      <c r="G61" s="28"/>
    </row>
    <row r="62" spans="1:7" x14ac:dyDescent="0.2">
      <c r="A62" s="17">
        <v>1985</v>
      </c>
      <c r="B62" s="3">
        <v>34</v>
      </c>
      <c r="C62" s="2">
        <v>4076</v>
      </c>
      <c r="D62" s="3">
        <v>448</v>
      </c>
      <c r="E62" s="2">
        <v>4524</v>
      </c>
      <c r="F62" s="7">
        <v>55.423999999999999</v>
      </c>
      <c r="G62" s="19"/>
    </row>
    <row r="63" spans="1:7" x14ac:dyDescent="0.2">
      <c r="A63" s="24">
        <v>1986</v>
      </c>
      <c r="B63" s="27">
        <v>34</v>
      </c>
      <c r="C63" s="26">
        <v>4087</v>
      </c>
      <c r="D63" s="27">
        <v>471</v>
      </c>
      <c r="E63" s="26">
        <v>4558</v>
      </c>
      <c r="F63" s="28">
        <v>57.390999999999998</v>
      </c>
      <c r="G63" s="28"/>
    </row>
    <row r="64" spans="1:7" x14ac:dyDescent="0.2">
      <c r="A64" s="17">
        <v>1987</v>
      </c>
      <c r="B64" s="3">
        <v>35</v>
      </c>
      <c r="C64" s="2">
        <v>4045</v>
      </c>
      <c r="D64" s="3">
        <v>493</v>
      </c>
      <c r="E64" s="2">
        <v>4538</v>
      </c>
      <c r="F64" s="7">
        <v>57.798000000000002</v>
      </c>
      <c r="G64" s="19"/>
    </row>
    <row r="65" spans="1:7" x14ac:dyDescent="0.2">
      <c r="A65" s="24">
        <v>1988</v>
      </c>
      <c r="B65" s="27">
        <v>35</v>
      </c>
      <c r="C65" s="26">
        <v>4049</v>
      </c>
      <c r="D65" s="27">
        <v>538</v>
      </c>
      <c r="E65" s="26">
        <v>4587</v>
      </c>
      <c r="F65" s="28">
        <v>61.027999999999999</v>
      </c>
      <c r="G65" s="28"/>
    </row>
    <row r="66" spans="1:7" x14ac:dyDescent="0.2">
      <c r="A66" s="17">
        <v>1989</v>
      </c>
      <c r="B66" s="3">
        <v>34</v>
      </c>
      <c r="C66" s="2">
        <v>4121</v>
      </c>
      <c r="D66" s="3">
        <v>577</v>
      </c>
      <c r="E66" s="2">
        <v>4698</v>
      </c>
      <c r="F66" s="7">
        <v>62.334000000000003</v>
      </c>
      <c r="G66" s="19"/>
    </row>
    <row r="67" spans="1:7" x14ac:dyDescent="0.2">
      <c r="A67" s="24">
        <v>1990</v>
      </c>
      <c r="B67" s="27">
        <v>32</v>
      </c>
      <c r="C67" s="26">
        <v>4143</v>
      </c>
      <c r="D67" s="27">
        <v>595</v>
      </c>
      <c r="E67" s="26">
        <v>4738</v>
      </c>
      <c r="F67" s="28">
        <v>65.798000000000002</v>
      </c>
      <c r="G67" s="28"/>
    </row>
    <row r="68" spans="1:7" x14ac:dyDescent="0.2">
      <c r="A68" s="17">
        <v>1991</v>
      </c>
      <c r="B68" s="3">
        <v>32</v>
      </c>
      <c r="C68" s="2">
        <v>4137</v>
      </c>
      <c r="D68" s="3">
        <v>682</v>
      </c>
      <c r="E68" s="2">
        <v>4819</v>
      </c>
      <c r="F68" s="7">
        <v>71.915999999999997</v>
      </c>
      <c r="G68" s="19"/>
    </row>
    <row r="69" spans="1:7" x14ac:dyDescent="0.2">
      <c r="A69" s="24">
        <v>1992</v>
      </c>
      <c r="B69" s="27">
        <v>32</v>
      </c>
      <c r="C69" s="26">
        <v>4020</v>
      </c>
      <c r="D69" s="27">
        <v>707</v>
      </c>
      <c r="E69" s="26">
        <v>4727</v>
      </c>
      <c r="F69" s="28">
        <v>89.692999999999998</v>
      </c>
      <c r="G69" s="28"/>
    </row>
    <row r="70" spans="1:7" x14ac:dyDescent="0.2">
      <c r="A70" s="17">
        <v>1993</v>
      </c>
      <c r="B70" s="3">
        <v>33</v>
      </c>
      <c r="C70" s="2">
        <v>3804</v>
      </c>
      <c r="D70" s="3">
        <v>683</v>
      </c>
      <c r="E70" s="2">
        <v>4487</v>
      </c>
      <c r="F70" s="7">
        <v>94.25</v>
      </c>
      <c r="G70" s="19"/>
    </row>
    <row r="71" spans="1:7" x14ac:dyDescent="0.2">
      <c r="A71" s="24">
        <v>1994</v>
      </c>
      <c r="B71" s="27">
        <v>33</v>
      </c>
      <c r="C71" s="26">
        <v>3828</v>
      </c>
      <c r="D71" s="27">
        <v>718</v>
      </c>
      <c r="E71" s="26">
        <v>4546</v>
      </c>
      <c r="F71" s="28">
        <v>94.766999999999996</v>
      </c>
      <c r="G71" s="28"/>
    </row>
    <row r="72" spans="1:7" x14ac:dyDescent="0.2">
      <c r="A72" s="17">
        <v>1995</v>
      </c>
      <c r="B72" s="3">
        <v>33</v>
      </c>
      <c r="C72" s="2">
        <v>3671</v>
      </c>
      <c r="D72" s="3">
        <v>704</v>
      </c>
      <c r="E72" s="2">
        <v>4375</v>
      </c>
      <c r="F72" s="7">
        <v>100.648</v>
      </c>
      <c r="G72" s="19"/>
    </row>
    <row r="73" spans="1:7" x14ac:dyDescent="0.2">
      <c r="A73" s="24">
        <v>1996</v>
      </c>
      <c r="B73" s="27">
        <v>32</v>
      </c>
      <c r="C73" s="26">
        <v>3541</v>
      </c>
      <c r="D73" s="27">
        <v>720</v>
      </c>
      <c r="E73" s="26">
        <v>4261</v>
      </c>
      <c r="F73" s="28">
        <v>109.544</v>
      </c>
      <c r="G73" s="28"/>
    </row>
    <row r="74" spans="1:7" x14ac:dyDescent="0.2">
      <c r="A74" s="17">
        <v>1997</v>
      </c>
      <c r="B74" s="3">
        <v>39</v>
      </c>
      <c r="C74" s="2">
        <v>3496</v>
      </c>
      <c r="D74" s="3">
        <v>710</v>
      </c>
      <c r="E74" s="2">
        <v>4206</v>
      </c>
      <c r="F74" s="7">
        <v>107.813</v>
      </c>
      <c r="G74" s="19"/>
    </row>
    <row r="75" spans="1:7" x14ac:dyDescent="0.2">
      <c r="A75" s="24">
        <v>1998</v>
      </c>
      <c r="B75" s="27">
        <v>48</v>
      </c>
      <c r="C75" s="26">
        <v>3521</v>
      </c>
      <c r="D75" s="27">
        <v>700</v>
      </c>
      <c r="E75" s="26">
        <v>4221</v>
      </c>
      <c r="F75" s="28">
        <v>107.619</v>
      </c>
      <c r="G75" s="28"/>
    </row>
    <row r="76" spans="1:7" x14ac:dyDescent="0.2">
      <c r="A76" s="17">
        <v>1999</v>
      </c>
      <c r="B76" s="3">
        <v>62</v>
      </c>
      <c r="C76" s="2">
        <v>3549</v>
      </c>
      <c r="D76" s="3">
        <v>630</v>
      </c>
      <c r="E76" s="2">
        <v>4179</v>
      </c>
      <c r="F76" s="7">
        <v>105.03100000000001</v>
      </c>
      <c r="G76" s="19"/>
    </row>
    <row r="77" spans="1:7" x14ac:dyDescent="0.2">
      <c r="A77" s="24">
        <v>2000</v>
      </c>
      <c r="B77" s="27">
        <v>81</v>
      </c>
      <c r="C77" s="26">
        <v>3541</v>
      </c>
      <c r="D77" s="27">
        <v>576</v>
      </c>
      <c r="E77" s="26">
        <v>4117</v>
      </c>
      <c r="F77" s="28">
        <v>94.778000000000006</v>
      </c>
      <c r="G77" s="28"/>
    </row>
    <row r="78" spans="1:7" x14ac:dyDescent="0.2">
      <c r="A78" s="17">
        <v>2001</v>
      </c>
      <c r="B78" s="3">
        <v>92</v>
      </c>
      <c r="C78" s="2">
        <v>3547</v>
      </c>
      <c r="D78" s="3">
        <v>617</v>
      </c>
      <c r="E78" s="2">
        <v>4164</v>
      </c>
      <c r="F78" s="7">
        <v>98.513000000000005</v>
      </c>
      <c r="G78" s="19"/>
    </row>
    <row r="79" spans="1:7" x14ac:dyDescent="0.2">
      <c r="A79" s="24">
        <v>2002</v>
      </c>
      <c r="B79" s="27">
        <v>110</v>
      </c>
      <c r="C79" s="26">
        <v>3436</v>
      </c>
      <c r="D79" s="27">
        <v>634</v>
      </c>
      <c r="E79" s="26">
        <v>4070</v>
      </c>
      <c r="F79" s="28">
        <v>100</v>
      </c>
      <c r="G79" s="28"/>
    </row>
    <row r="80" spans="1:7" x14ac:dyDescent="0.2">
      <c r="A80" s="17">
        <v>2003</v>
      </c>
      <c r="B80" s="3">
        <v>125</v>
      </c>
      <c r="C80" s="2">
        <v>3665</v>
      </c>
      <c r="D80" s="3">
        <v>668</v>
      </c>
      <c r="E80" s="2">
        <v>4333</v>
      </c>
      <c r="F80" s="7">
        <v>105.911</v>
      </c>
      <c r="G80" s="19">
        <v>105.496</v>
      </c>
    </row>
    <row r="81" spans="1:7" x14ac:dyDescent="0.2">
      <c r="A81" s="24">
        <v>2004</v>
      </c>
      <c r="B81" s="27">
        <v>142</v>
      </c>
      <c r="C81" s="26">
        <v>3560</v>
      </c>
      <c r="D81" s="27">
        <v>701</v>
      </c>
      <c r="E81" s="26">
        <v>4261</v>
      </c>
      <c r="F81" s="28">
        <v>105.221</v>
      </c>
      <c r="G81" s="28">
        <v>104.8</v>
      </c>
    </row>
    <row r="82" spans="1:7" x14ac:dyDescent="0.2">
      <c r="A82" s="17">
        <v>2005</v>
      </c>
      <c r="B82" s="3">
        <v>154</v>
      </c>
      <c r="C82" s="2">
        <v>3416</v>
      </c>
      <c r="D82" s="3">
        <v>715</v>
      </c>
      <c r="E82" s="2">
        <v>4131</v>
      </c>
      <c r="F82" s="7">
        <v>102.401</v>
      </c>
      <c r="G82" s="19">
        <v>102.002</v>
      </c>
    </row>
    <row r="83" spans="1:7" x14ac:dyDescent="0.2">
      <c r="A83" s="24">
        <v>2006</v>
      </c>
      <c r="B83" s="27">
        <v>175</v>
      </c>
      <c r="C83" s="26">
        <v>3494</v>
      </c>
      <c r="D83" s="27">
        <v>793</v>
      </c>
      <c r="E83" s="26">
        <v>4287</v>
      </c>
      <c r="F83" s="28">
        <v>104.19</v>
      </c>
      <c r="G83" s="28">
        <v>103.779</v>
      </c>
    </row>
    <row r="84" spans="1:7" x14ac:dyDescent="0.2">
      <c r="A84" s="17">
        <v>2007</v>
      </c>
      <c r="B84" s="3">
        <v>220</v>
      </c>
      <c r="C84" s="2">
        <v>3531</v>
      </c>
      <c r="D84" s="3">
        <v>838</v>
      </c>
      <c r="E84" s="2">
        <v>4369</v>
      </c>
      <c r="F84" s="7">
        <v>107.58</v>
      </c>
      <c r="G84" s="19">
        <v>107.155</v>
      </c>
    </row>
    <row r="85" spans="1:7" x14ac:dyDescent="0.2">
      <c r="A85" s="24">
        <v>2008</v>
      </c>
      <c r="B85" s="27">
        <v>246</v>
      </c>
      <c r="C85" s="26">
        <v>3625</v>
      </c>
      <c r="D85" s="27">
        <v>863</v>
      </c>
      <c r="E85" s="26">
        <v>4488</v>
      </c>
      <c r="F85" s="28">
        <v>110.45099999999999</v>
      </c>
      <c r="G85" s="28">
        <v>110.024</v>
      </c>
    </row>
    <row r="86" spans="1:7" x14ac:dyDescent="0.2">
      <c r="A86" s="17">
        <v>2009</v>
      </c>
      <c r="B86" s="3">
        <v>275</v>
      </c>
      <c r="C86" s="2">
        <v>3554</v>
      </c>
      <c r="D86" s="3">
        <v>925</v>
      </c>
      <c r="E86" s="2">
        <v>4479</v>
      </c>
      <c r="F86" s="7">
        <v>110.25700000000001</v>
      </c>
      <c r="G86" s="19">
        <v>109.839</v>
      </c>
    </row>
    <row r="87" spans="1:7" x14ac:dyDescent="0.2">
      <c r="A87" s="24">
        <v>2010</v>
      </c>
      <c r="B87" s="27">
        <v>322</v>
      </c>
      <c r="C87" s="26">
        <v>3538</v>
      </c>
      <c r="D87" s="27">
        <v>987</v>
      </c>
      <c r="E87" s="26">
        <v>4525</v>
      </c>
      <c r="F87" s="28">
        <v>112.45099999999999</v>
      </c>
      <c r="G87" s="28">
        <v>112.014</v>
      </c>
    </row>
    <row r="88" spans="1:7" x14ac:dyDescent="0.2">
      <c r="A88" s="17">
        <v>2011</v>
      </c>
      <c r="B88" s="3">
        <v>345</v>
      </c>
      <c r="C88" s="2">
        <v>3546</v>
      </c>
      <c r="D88" s="2">
        <v>1033</v>
      </c>
      <c r="E88" s="2">
        <v>4579</v>
      </c>
      <c r="F88" s="7">
        <v>113.08199999999999</v>
      </c>
      <c r="G88" s="19">
        <v>112.64700000000001</v>
      </c>
    </row>
    <row r="89" spans="1:7" x14ac:dyDescent="0.2">
      <c r="A89" s="29">
        <v>2012</v>
      </c>
      <c r="B89" s="27">
        <v>385</v>
      </c>
      <c r="C89" s="26">
        <v>3514</v>
      </c>
      <c r="D89" s="26">
        <v>1060</v>
      </c>
      <c r="E89" s="26">
        <v>4574</v>
      </c>
      <c r="F89" s="27">
        <v>113.863</v>
      </c>
      <c r="G89" s="28">
        <v>113.425</v>
      </c>
    </row>
    <row r="90" spans="1:7" x14ac:dyDescent="0.2">
      <c r="A90" s="61">
        <v>2013</v>
      </c>
      <c r="B90" s="15">
        <v>409</v>
      </c>
      <c r="C90" s="21">
        <v>3369</v>
      </c>
      <c r="D90" s="21">
        <v>1197</v>
      </c>
      <c r="E90" s="21">
        <v>4566</v>
      </c>
      <c r="F90" s="62">
        <v>113.669</v>
      </c>
      <c r="G90" s="62">
        <v>113.227</v>
      </c>
    </row>
    <row r="91" spans="1:7" x14ac:dyDescent="0.2">
      <c r="A91" s="29">
        <v>2014</v>
      </c>
      <c r="B91" s="27">
        <v>483</v>
      </c>
      <c r="C91" s="26">
        <v>3431</v>
      </c>
      <c r="D91" s="26">
        <v>1196</v>
      </c>
      <c r="E91" s="26">
        <v>4627</v>
      </c>
      <c r="F91" s="27">
        <v>113.48099999999999</v>
      </c>
      <c r="G91" s="27">
        <v>113.041</v>
      </c>
    </row>
    <row r="92" spans="1:7" x14ac:dyDescent="0.2">
      <c r="A92" s="63">
        <v>2015</v>
      </c>
      <c r="B92" s="3">
        <v>623</v>
      </c>
      <c r="C92" s="2">
        <v>3427</v>
      </c>
      <c r="D92" s="2">
        <v>1160</v>
      </c>
      <c r="E92" s="2">
        <v>4587</v>
      </c>
      <c r="F92" s="3">
        <v>114.28700000000001</v>
      </c>
      <c r="G92" s="7">
        <v>113.85</v>
      </c>
    </row>
    <row r="93" spans="1:7" x14ac:dyDescent="0.2">
      <c r="A93" s="29">
        <v>2016</v>
      </c>
      <c r="B93" s="27">
        <v>753</v>
      </c>
      <c r="C93" s="26">
        <v>3419</v>
      </c>
      <c r="D93" s="26">
        <v>1154</v>
      </c>
      <c r="E93" s="26">
        <v>4573</v>
      </c>
      <c r="F93" s="64">
        <v>112.982</v>
      </c>
      <c r="G93" s="64">
        <v>112.553</v>
      </c>
    </row>
    <row r="94" spans="1:7" x14ac:dyDescent="0.2">
      <c r="A94" s="63">
        <v>2017</v>
      </c>
      <c r="B94" s="3">
        <v>869</v>
      </c>
      <c r="C94" s="2">
        <v>3463</v>
      </c>
      <c r="D94" s="2">
        <v>1133</v>
      </c>
      <c r="E94" s="2">
        <v>4596</v>
      </c>
      <c r="F94" s="7">
        <v>112.88</v>
      </c>
      <c r="G94" s="68">
        <v>112.459</v>
      </c>
    </row>
    <row r="95" spans="1:7" x14ac:dyDescent="0.2">
      <c r="A95" s="29">
        <v>2018</v>
      </c>
      <c r="B95" s="26">
        <v>1021</v>
      </c>
      <c r="C95" s="26">
        <v>3659</v>
      </c>
      <c r="D95" s="26">
        <v>1036</v>
      </c>
      <c r="E95" s="26">
        <f>C95+D95</f>
        <v>4695</v>
      </c>
      <c r="F95" s="28">
        <v>115.01600000000001</v>
      </c>
      <c r="G95" s="64">
        <v>114.58499999999999</v>
      </c>
    </row>
    <row r="96" spans="1:7" x14ac:dyDescent="0.2">
      <c r="A96" s="63">
        <v>2019</v>
      </c>
      <c r="B96" s="2">
        <v>1132</v>
      </c>
      <c r="C96" s="2">
        <v>3675</v>
      </c>
      <c r="D96" s="2">
        <v>1030</v>
      </c>
      <c r="E96" s="2">
        <f>C96+D96</f>
        <v>4705</v>
      </c>
      <c r="F96" s="7">
        <v>117.17</v>
      </c>
      <c r="G96" s="68">
        <v>116.72799999999999</v>
      </c>
    </row>
    <row r="97" spans="1:7" x14ac:dyDescent="0.2">
      <c r="A97" s="29">
        <v>2020</v>
      </c>
      <c r="B97" s="26">
        <v>1212</v>
      </c>
      <c r="C97" s="26">
        <v>3404</v>
      </c>
      <c r="D97" s="26">
        <v>1100</v>
      </c>
      <c r="E97" s="26">
        <f>C97+D97</f>
        <v>4504</v>
      </c>
      <c r="F97" s="28">
        <v>110.827</v>
      </c>
      <c r="G97" s="64">
        <v>110.416</v>
      </c>
    </row>
    <row r="98" spans="1:7" x14ac:dyDescent="0.2">
      <c r="A98" s="63">
        <v>2021</v>
      </c>
      <c r="B98" s="2">
        <v>1278</v>
      </c>
      <c r="C98" s="2">
        <v>3382</v>
      </c>
      <c r="D98" s="2">
        <v>1031</v>
      </c>
      <c r="E98" s="2">
        <v>4413</v>
      </c>
      <c r="F98" s="7">
        <v>107.343</v>
      </c>
      <c r="G98" s="68">
        <v>106.937</v>
      </c>
    </row>
    <row r="99" spans="1:7" x14ac:dyDescent="0.2">
      <c r="A99" s="69">
        <v>2022</v>
      </c>
      <c r="B99" s="70">
        <v>1179</v>
      </c>
      <c r="C99" s="70">
        <v>3686</v>
      </c>
      <c r="D99" s="70">
        <v>1026</v>
      </c>
      <c r="E99" s="70">
        <v>4712</v>
      </c>
      <c r="F99" s="71">
        <v>115.687</v>
      </c>
      <c r="G99" s="72">
        <v>115.258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Fiskalische Belastung</vt:lpstr>
      <vt:lpstr> Anzahl,Ausstoss,Import,Steuern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Richner</dc:creator>
  <cp:lastModifiedBy>Richner Patrick EZV</cp:lastModifiedBy>
  <cp:lastPrinted>2022-03-07T09:27:13Z</cp:lastPrinted>
  <dcterms:created xsi:type="dcterms:W3CDTF">2012-08-24T11:24:08Z</dcterms:created>
  <dcterms:modified xsi:type="dcterms:W3CDTF">2023-02-22T16:54:02Z</dcterms:modified>
</cp:coreProperties>
</file>