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template.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showInkAnnotation="0" codeName="DieseArbeitsmappe" defaultThemeVersion="153222"/>
  <mc:AlternateContent xmlns:mc="http://schemas.openxmlformats.org/markup-compatibility/2006">
    <mc:Choice Requires="x15">
      <x15ac:absPath xmlns:x15ac="http://schemas.microsoft.com/office/spreadsheetml/2010/11/ac" url="\\vf00105a.adb.intra.admin.ch\ezv_os$\os\0\1\3\1\63409\013.1-R-62 Umstellung auf BAZG\07 Berechnungen Kennzahlen\Version 20220519\Calcul_d_indicateurs_pour_l_obtention_du_statut_AEO\"/>
    </mc:Choice>
  </mc:AlternateContent>
  <bookViews>
    <workbookView xWindow="0" yWindow="0" windowWidth="28800" windowHeight="11835"/>
  </bookViews>
  <sheets>
    <sheet name="Kennzahlen" sheetId="2" r:id="rId1"/>
    <sheet name="Tabelle1" sheetId="3" state="hidden" r:id="rId2"/>
  </sheets>
  <definedNames>
    <definedName name="_xlnm.Print_Area" localSheetId="0">Kennzahlen!$A$1:$H$189</definedName>
    <definedName name="Texte3" localSheetId="0">Kennzahlen!#REF!</definedName>
    <definedName name="Texte7" localSheetId="0">Kennzahlen!$A$172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2" l="1"/>
  <c r="G27" i="2" l="1"/>
  <c r="F27" i="2"/>
  <c r="E27" i="2"/>
  <c r="E146" i="2"/>
  <c r="F67" i="2"/>
  <c r="G67" i="2"/>
  <c r="H67" i="2"/>
  <c r="E67" i="2"/>
  <c r="F31" i="2"/>
  <c r="G31" i="2"/>
  <c r="H31" i="2"/>
  <c r="E31" i="2"/>
  <c r="H41" i="2" l="1"/>
  <c r="H51" i="2" s="1"/>
  <c r="H64" i="2" s="1"/>
  <c r="H76" i="2" s="1"/>
  <c r="H87" i="2" s="1"/>
  <c r="H101" i="2" s="1"/>
  <c r="H114" i="2" s="1"/>
  <c r="H129" i="2" s="1"/>
  <c r="H141" i="2" s="1"/>
  <c r="H156" i="2" s="1"/>
  <c r="G41" i="2"/>
  <c r="G51" i="2" s="1"/>
  <c r="G64" i="2" s="1"/>
  <c r="G76" i="2" s="1"/>
  <c r="G87" i="2" s="1"/>
  <c r="G101" i="2" s="1"/>
  <c r="G114" i="2" s="1"/>
  <c r="G129" i="2" s="1"/>
  <c r="G141" i="2" s="1"/>
  <c r="G156" i="2" s="1"/>
  <c r="F41" i="2"/>
  <c r="F51" i="2" s="1"/>
  <c r="F64" i="2" s="1"/>
  <c r="F76" i="2" s="1"/>
  <c r="F87" i="2" s="1"/>
  <c r="F101" i="2" s="1"/>
  <c r="F114" i="2" s="1"/>
  <c r="F129" i="2" s="1"/>
  <c r="F141" i="2" s="1"/>
  <c r="F156" i="2" s="1"/>
  <c r="E41" i="2"/>
  <c r="E51" i="2" s="1"/>
  <c r="E64" i="2" s="1"/>
  <c r="E76" i="2" s="1"/>
  <c r="E87" i="2" s="1"/>
  <c r="E101" i="2" s="1"/>
  <c r="E114" i="2" s="1"/>
  <c r="E129" i="2" s="1"/>
  <c r="E141" i="2" s="1"/>
  <c r="E156" i="2" s="1"/>
  <c r="H20" i="2" l="1"/>
  <c r="G20" i="2"/>
  <c r="F20" i="2"/>
  <c r="E20" i="2"/>
  <c r="H55" i="2" l="1"/>
  <c r="G55" i="2"/>
  <c r="F55" i="2"/>
  <c r="E55" i="2"/>
  <c r="F157" i="2" l="1"/>
  <c r="G157" i="2"/>
  <c r="H157" i="2"/>
  <c r="F142" i="2"/>
  <c r="G142" i="2"/>
  <c r="H142" i="2"/>
  <c r="F130" i="2"/>
  <c r="F132" i="2" s="1"/>
  <c r="G130" i="2"/>
  <c r="G132" i="2" s="1"/>
  <c r="H130" i="2"/>
  <c r="H132" i="2" s="1"/>
  <c r="E130" i="2"/>
  <c r="E132" i="2" s="1"/>
  <c r="E142" i="2"/>
  <c r="E147" i="2" s="1"/>
  <c r="E157" i="2"/>
  <c r="E158" i="2"/>
  <c r="E159" i="2" l="1"/>
  <c r="F146" i="2"/>
  <c r="F147" i="2" s="1"/>
  <c r="G146" i="2"/>
  <c r="G147" i="2" s="1"/>
  <c r="H146" i="2"/>
  <c r="H147" i="2" s="1"/>
  <c r="F103" i="2"/>
  <c r="G103" i="2"/>
  <c r="H103" i="2"/>
  <c r="E103" i="2"/>
  <c r="F158" i="2" l="1"/>
  <c r="F159" i="2" s="1"/>
  <c r="G158" i="2"/>
  <c r="G159" i="2" s="1"/>
  <c r="H158" i="2"/>
  <c r="H159" i="2" s="1"/>
  <c r="G42" i="2"/>
  <c r="G43" i="2"/>
  <c r="G44" i="2" l="1"/>
  <c r="H79" i="2"/>
  <c r="H88" i="2" s="1"/>
  <c r="H90" i="2" s="1"/>
  <c r="H77" i="2"/>
  <c r="G79" i="2"/>
  <c r="G88" i="2" s="1"/>
  <c r="G90" i="2" s="1"/>
  <c r="G77" i="2"/>
  <c r="F79" i="2"/>
  <c r="F88" i="2" s="1"/>
  <c r="F90" i="2" s="1"/>
  <c r="F77" i="2"/>
  <c r="E79" i="2"/>
  <c r="E88" i="2" s="1"/>
  <c r="E90" i="2" s="1"/>
  <c r="E77" i="2"/>
  <c r="H43" i="2"/>
  <c r="H42" i="2"/>
  <c r="F43" i="2"/>
  <c r="F42" i="2"/>
  <c r="E43" i="2"/>
  <c r="E42" i="2"/>
  <c r="E80" i="2" l="1"/>
  <c r="F80" i="2"/>
  <c r="G80" i="2"/>
  <c r="H80" i="2"/>
  <c r="H44" i="2"/>
  <c r="E44" i="2"/>
  <c r="F44" i="2"/>
  <c r="E102" i="2"/>
  <c r="E104" i="2" s="1"/>
  <c r="E117" i="2"/>
  <c r="E118" i="2" s="1"/>
  <c r="F102" i="2"/>
  <c r="F104" i="2" s="1"/>
  <c r="F117" i="2"/>
  <c r="F118" i="2" s="1"/>
  <c r="G102" i="2"/>
  <c r="G104" i="2" s="1"/>
  <c r="G117" i="2"/>
  <c r="G118" i="2" s="1"/>
  <c r="H102" i="2"/>
  <c r="H104" i="2" s="1"/>
  <c r="H117" i="2"/>
  <c r="H118" i="2" s="1"/>
</calcChain>
</file>

<file path=xl/sharedStrings.xml><?xml version="1.0" encoding="utf-8"?>
<sst xmlns="http://schemas.openxmlformats.org/spreadsheetml/2006/main" count="120" uniqueCount="72">
  <si>
    <t>Quick Ratio</t>
  </si>
  <si>
    <t>Steuern</t>
  </si>
  <si>
    <t xml:space="preserve">
</t>
  </si>
  <si>
    <t>ja</t>
  </si>
  <si>
    <t>nein</t>
  </si>
  <si>
    <t>Calcul d'indicateurs pour l'obtention du statut d'AEO</t>
  </si>
  <si>
    <t>Nom de l’entreprise:</t>
  </si>
  <si>
    <t xml:space="preserve">Les indicateurs suivants doivent être remplis conformément à l'exemple ci-dessous (Saisie dans les champs bleus). Tous les postes du bilan, du compte de résultats et du compte des flux de fonds nécessaires à la détermination des indicateurs doivent figurer dans le calcul. Les documents utilisés pour le calcul (bilan, compte de résultats et compte des flux de fonds) doivent être remis à l'office procédant à l'examen afin qu'il puisse retracer les calculs à l'aide des documents. Les rapports de révision des trois derniers exercices doivent par ailleurs être joints. Le document requiert la double signature, un des signataires au moins devant être habilité à signer au sens du registre du commerce. </t>
  </si>
  <si>
    <t>Les indicateurs sont valables pour les années suivantes (veuillez les remplir en commençant par l'année la plus récente;
par exemple: 2016, 2015, 2014, 2013):</t>
  </si>
  <si>
    <t>Années</t>
  </si>
  <si>
    <t>Exemple</t>
  </si>
  <si>
    <t>Minimum</t>
  </si>
  <si>
    <t>Médiane</t>
  </si>
  <si>
    <t>Moyenne arithmétique</t>
  </si>
  <si>
    <t>Actifs circulants</t>
  </si>
  <si>
    <t>Stocks</t>
  </si>
  <si>
    <t>Capitaux de tiers à court terme</t>
  </si>
  <si>
    <t>Saisie dans les champs bleus</t>
  </si>
  <si>
    <t>Liquidité</t>
  </si>
  <si>
    <t>Ratio de liquidité générale</t>
  </si>
  <si>
    <t>Cash-Flow (AFD light)</t>
  </si>
  <si>
    <t>Bénéfice annuel</t>
  </si>
  <si>
    <t xml:space="preserve"> + Amortissements</t>
  </si>
  <si>
    <t xml:space="preserve"> + Provisions</t>
  </si>
  <si>
    <t>Structure de la fortune</t>
  </si>
  <si>
    <t>Degré de couverture des immobilisations I</t>
  </si>
  <si>
    <t>Degré de couverture des immobilisations II</t>
  </si>
  <si>
    <t>Capital propre</t>
  </si>
  <si>
    <t>Actifs immobilisés</t>
  </si>
  <si>
    <t>Capitaux de tiers à long terme</t>
  </si>
  <si>
    <t>Taux d'immobilisation</t>
  </si>
  <si>
    <t>Capital total</t>
  </si>
  <si>
    <t>Actifs totaux</t>
  </si>
  <si>
    <t>Sécurité</t>
  </si>
  <si>
    <t>Degré de financement propre</t>
  </si>
  <si>
    <t>Maximum</t>
  </si>
  <si>
    <t>Degré d'autofinancement</t>
  </si>
  <si>
    <t>Réserve de bénéfices</t>
  </si>
  <si>
    <t>Report de bénéfices</t>
  </si>
  <si>
    <t>Rentabilité</t>
  </si>
  <si>
    <t>Marge opérationnelle (ROS)</t>
  </si>
  <si>
    <t>&gt; 5% (selon le secteur)</t>
  </si>
  <si>
    <t>Produit brut (chiffre d'affaires)</t>
  </si>
  <si>
    <t>Marge EBIT</t>
  </si>
  <si>
    <t>Charges financières</t>
  </si>
  <si>
    <t>Revenus financiers</t>
  </si>
  <si>
    <t>Rendement du capital propre (ROE)</t>
  </si>
  <si>
    <t>Capital propre moyen</t>
  </si>
  <si>
    <t>Compte PCD disponible</t>
  </si>
  <si>
    <r>
      <t>Si oui, indiquer le ou les numéros de compte PCD:</t>
    </r>
    <r>
      <rPr>
        <b/>
        <sz val="11"/>
        <color theme="1"/>
        <rFont val="Arial"/>
        <family val="2"/>
      </rPr>
      <t>  </t>
    </r>
  </si>
  <si>
    <t>Compte PCD</t>
  </si>
  <si>
    <t>Les soussignés attestent que tous les indicateurs ont été calculés correctement et conformément à la vérité.</t>
  </si>
  <si>
    <t>Prénom et nom du signataire</t>
  </si>
  <si>
    <t>Questionnaire rempli par</t>
  </si>
  <si>
    <t>Fonction</t>
  </si>
  <si>
    <t>Coordonnées pour les questions:</t>
  </si>
  <si>
    <t>Tél.</t>
  </si>
  <si>
    <t>Fax</t>
  </si>
  <si>
    <t>Courriel:</t>
  </si>
  <si>
    <t>Saisir</t>
  </si>
  <si>
    <t>Évaluation:</t>
  </si>
  <si>
    <t>Remarque: pour les entreprises qui peuvent transformer rapidement leurs stocks en argent (par ex. entreprises actives dans le commerce),
la valeur peut être légèrement inférieure.</t>
  </si>
  <si>
    <t>Remarque: si cet indicateur est inférieur à 50 %, il y a endettement.</t>
  </si>
  <si>
    <t>Remarque: plus le taux d'actifs immobilisés à long terme est élevé, plus une entreprise est sensible aux fluctuations conjoncturelles et plus longue est, tendanciellement, la durée d'amortissement des investissements effectués. En revanche, une part relativement importante d'actifs circulants engendre une pression constante en faveur d'une gestion efficiente des stocks et des débiteurs. Les stocks en particulier sont soumis à de nombreuses influences, telles que chute des prix inattendue, nature périssable ou changement de comportement des consommateurs.</t>
  </si>
  <si>
    <t>Remarque: plus le taux d'immobilisation est important, plus cet indicateur doit être élevé, car l'entreprise a moins de flexibilité pour réagir aux changements.</t>
  </si>
  <si>
    <t>Remarque: cet indicateur montre dans quelle mesure une entreprise est parvenue, après distribution d'un dividende, à investir dans sa propre croissance.</t>
  </si>
  <si>
    <t>Remarque: cet indicateur montre le rapport entre le résultat et le chiffre d'affaires.</t>
  </si>
  <si>
    <t>Remarque: les valeurs indicatives valent pour les établissements commerciaux et industriels. Il n'existe pas de valeur indicative à caractère général pour les entreprises de services.</t>
  </si>
  <si>
    <t>Remarque: les valeurs moyennes diffèrent fortement d'un secteur à l'autre. Secteur de la restauration, énergie et métallurgie: 2 à 5 % / commerce de détail, immeubles, électrotechnique: 8 % / Commerce de gros, industrie pharmaceutique, denrées alimentaires, horlogerie: 12 % / conseil 20 %.</t>
  </si>
  <si>
    <t>Habilité à signer au sens du registre</t>
  </si>
  <si>
    <t>du commerce</t>
  </si>
  <si>
    <t>Locaité, 1.1.2099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</si>
</sst>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_ ;_ * \-#,##0_ ;_ * &quot;-&quot;??_ ;_ @_ "/>
  </numFmts>
  <fonts count="31"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6"/>
      <color theme="1"/>
      <name val="Arial"/>
      <family val="2"/>
    </font>
    <font>
      <sz val="11"/>
      <color theme="1"/>
      <name val="Calibri"/>
      <family val="2"/>
      <scheme val="minor"/>
    </font>
    <font>
      <b/>
      <sz val="11"/>
      <color theme="1"/>
      <name val="Arial"/>
      <family val="2"/>
    </font>
    <font>
      <i/>
      <sz val="11"/>
      <color theme="1"/>
      <name val="Arial"/>
      <family val="2"/>
    </font>
    <font>
      <b/>
      <sz val="12"/>
      <color theme="1"/>
      <name val="Arial"/>
      <family val="2"/>
    </font>
    <font>
      <sz val="11"/>
      <name val="Arial"/>
      <family val="2"/>
    </font>
    <font>
      <sz val="14"/>
      <color theme="1"/>
      <name val="Arial"/>
      <family val="2"/>
    </font>
    <font>
      <b/>
      <sz val="14"/>
      <color theme="1"/>
      <name val="Arial"/>
      <family val="2"/>
    </font>
    <font>
      <sz val="14"/>
      <color theme="1"/>
      <name val="Calibri"/>
      <family val="2"/>
      <scheme val="minor"/>
    </font>
    <font>
      <b/>
      <i/>
      <u/>
      <sz val="11"/>
      <color theme="1"/>
      <name val="Arial"/>
      <family val="2"/>
    </font>
    <font>
      <i/>
      <sz val="11"/>
      <color theme="1"/>
      <name val="Calibri"/>
      <family val="2"/>
      <scheme val="minor"/>
    </font>
    <font>
      <b/>
      <i/>
      <sz val="11"/>
      <color theme="1"/>
      <name val="Arial"/>
      <family val="2"/>
    </font>
    <font>
      <b/>
      <i/>
      <sz val="11"/>
      <color theme="1"/>
      <name val="Calibri"/>
      <family val="2"/>
      <scheme val="minor"/>
    </font>
    <font>
      <b/>
      <sz val="11"/>
      <color rgb="FF3F3F3F"/>
      <name val="Arial"/>
      <family val="2"/>
    </font>
    <font>
      <sz val="8"/>
      <color rgb="FF000000"/>
      <name val="Segoe UI"/>
      <family val="2"/>
    </font>
    <font>
      <sz val="18"/>
      <color rgb="FF808080"/>
      <name val="Arial"/>
      <family val="2"/>
    </font>
    <font>
      <sz val="11"/>
      <name val="Calibri"/>
      <family val="2"/>
      <scheme val="minor"/>
    </font>
  </fonts>
  <fills count="8">
    <fill>
      <patternFill patternType="none"/>
    </fill>
    <fill>
      <patternFill patternType="gray125"/>
    </fill>
    <fill>
      <patternFill patternType="solid">
        <fgColor theme="2" tint="-9.9978637043366805E-2"/>
        <bgColor indexed="64"/>
      </patternFill>
    </fill>
    <fill>
      <patternFill patternType="solid">
        <fgColor theme="4" tint="0.39997558519241921"/>
        <bgColor indexed="64"/>
      </patternFill>
    </fill>
    <fill>
      <patternFill patternType="solid">
        <fgColor theme="2"/>
        <bgColor indexed="64"/>
      </patternFill>
    </fill>
    <fill>
      <patternFill patternType="solid">
        <fgColor theme="0"/>
        <bgColor indexed="64"/>
      </patternFill>
    </fill>
    <fill>
      <patternFill patternType="solid">
        <fgColor rgb="FFF2F2F2"/>
      </patternFill>
    </fill>
    <fill>
      <patternFill patternType="solid">
        <fgColor theme="4" tint="0.79998168889431442"/>
        <bgColor indexed="64"/>
      </patternFill>
    </fill>
  </fills>
  <borders count="27">
    <border>
      <left/>
      <right/>
      <top/>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indexed="64"/>
      </top>
      <bottom style="thin">
        <color indexed="64"/>
      </bottom>
      <diagonal/>
    </border>
    <border>
      <left/>
      <right style="thin">
        <color auto="1"/>
      </right>
      <top/>
      <bottom style="thin">
        <color indexed="64"/>
      </bottom>
      <diagonal/>
    </border>
    <border>
      <left/>
      <right style="thin">
        <color auto="1"/>
      </right>
      <top/>
      <bottom style="medium">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right/>
      <top style="medium">
        <color auto="1"/>
      </top>
      <bottom/>
      <diagonal/>
    </border>
    <border>
      <left style="thin">
        <color rgb="FF3F3F3F"/>
      </left>
      <right style="thin">
        <color rgb="FF3F3F3F"/>
      </right>
      <top style="thin">
        <color rgb="FF3F3F3F"/>
      </top>
      <bottom style="thin">
        <color rgb="FF3F3F3F"/>
      </bottom>
      <diagonal/>
    </border>
    <border>
      <left style="thin">
        <color theme="0"/>
      </left>
      <right style="thin">
        <color theme="0"/>
      </right>
      <top style="thin">
        <color indexed="64"/>
      </top>
      <bottom style="medium">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bottom style="thin">
        <color indexed="64"/>
      </bottom>
      <diagonal/>
    </border>
    <border>
      <left style="thin">
        <color theme="0"/>
      </left>
      <right style="thin">
        <color theme="0"/>
      </right>
      <top/>
      <bottom style="medium">
        <color indexed="64"/>
      </bottom>
      <diagonal/>
    </border>
  </borders>
  <cellStyleXfs count="4">
    <xf numFmtId="0" fontId="0" fillId="0" borderId="0"/>
    <xf numFmtId="43" fontId="15" fillId="0" borderId="0" applyFont="0" applyFill="0" applyBorder="0" applyAlignment="0" applyProtection="0"/>
    <xf numFmtId="0" fontId="13" fillId="0" borderId="0"/>
    <xf numFmtId="0" fontId="27" fillId="6" borderId="22" applyNumberFormat="0" applyAlignment="0" applyProtection="0"/>
  </cellStyleXfs>
  <cellXfs count="155">
    <xf numFmtId="0" fontId="0" fillId="0" borderId="0" xfId="0"/>
    <xf numFmtId="0" fontId="12" fillId="0" borderId="0" xfId="0" applyFont="1" applyFill="1" applyBorder="1" applyProtection="1">
      <protection hidden="1"/>
    </xf>
    <xf numFmtId="9" fontId="12" fillId="0" borderId="0" xfId="0" applyNumberFormat="1" applyFont="1" applyFill="1" applyBorder="1" applyAlignment="1" applyProtection="1">
      <alignment horizontal="center"/>
      <protection hidden="1"/>
    </xf>
    <xf numFmtId="0" fontId="12" fillId="0" borderId="0" xfId="0" applyFont="1" applyFill="1" applyBorder="1" applyAlignment="1" applyProtection="1">
      <alignment horizontal="center"/>
      <protection hidden="1"/>
    </xf>
    <xf numFmtId="0" fontId="12" fillId="0" borderId="0" xfId="0" applyFont="1" applyBorder="1" applyAlignment="1" applyProtection="1">
      <protection hidden="1"/>
    </xf>
    <xf numFmtId="0" fontId="12" fillId="0" borderId="0" xfId="0" applyFont="1" applyBorder="1" applyProtection="1">
      <protection hidden="1"/>
    </xf>
    <xf numFmtId="164" fontId="12" fillId="0" borderId="0" xfId="1" applyNumberFormat="1" applyFont="1" applyBorder="1" applyProtection="1">
      <protection hidden="1"/>
    </xf>
    <xf numFmtId="0" fontId="12" fillId="0" borderId="0" xfId="0" applyFont="1" applyProtection="1">
      <protection hidden="1"/>
    </xf>
    <xf numFmtId="0" fontId="12" fillId="0" borderId="0" xfId="0" applyFont="1" applyFill="1" applyBorder="1" applyAlignment="1" applyProtection="1">
      <alignment vertical="top"/>
      <protection hidden="1"/>
    </xf>
    <xf numFmtId="0" fontId="0" fillId="0" borderId="0" xfId="0" applyProtection="1">
      <protection hidden="1"/>
    </xf>
    <xf numFmtId="164" fontId="12" fillId="0" borderId="0" xfId="1" applyNumberFormat="1" applyFont="1" applyFill="1" applyBorder="1" applyProtection="1">
      <protection hidden="1"/>
    </xf>
    <xf numFmtId="164" fontId="12" fillId="0" borderId="0" xfId="1" applyNumberFormat="1" applyFont="1" applyProtection="1">
      <protection hidden="1"/>
    </xf>
    <xf numFmtId="0" fontId="12" fillId="0" borderId="0" xfId="0" applyFont="1" applyFill="1" applyBorder="1" applyAlignment="1" applyProtection="1">
      <alignment vertical="top" wrapText="1"/>
      <protection hidden="1"/>
    </xf>
    <xf numFmtId="0" fontId="0" fillId="0" borderId="0" xfId="0" applyAlignment="1" applyProtection="1">
      <alignment wrapText="1"/>
      <protection hidden="1"/>
    </xf>
    <xf numFmtId="0" fontId="12" fillId="0" borderId="0" xfId="0" applyFont="1" applyFill="1" applyProtection="1">
      <protection hidden="1"/>
    </xf>
    <xf numFmtId="9" fontId="12" fillId="0" borderId="0" xfId="0" applyNumberFormat="1" applyFont="1" applyFill="1" applyAlignment="1" applyProtection="1">
      <alignment horizontal="center"/>
      <protection hidden="1"/>
    </xf>
    <xf numFmtId="0" fontId="12" fillId="0" borderId="0" xfId="0" applyFont="1" applyFill="1" applyAlignment="1" applyProtection="1">
      <alignment horizontal="center"/>
      <protection hidden="1"/>
    </xf>
    <xf numFmtId="10" fontId="12" fillId="0" borderId="0" xfId="0" applyNumberFormat="1" applyFont="1" applyFill="1" applyBorder="1" applyProtection="1">
      <protection hidden="1"/>
    </xf>
    <xf numFmtId="9" fontId="12" fillId="0" borderId="3" xfId="0" applyNumberFormat="1" applyFont="1" applyFill="1" applyBorder="1" applyAlignment="1" applyProtection="1">
      <alignment horizontal="center" vertical="center"/>
      <protection hidden="1"/>
    </xf>
    <xf numFmtId="0" fontId="12" fillId="0" borderId="0" xfId="2" applyFont="1" applyProtection="1">
      <protection hidden="1"/>
    </xf>
    <xf numFmtId="9" fontId="12" fillId="0" borderId="0" xfId="2" applyNumberFormat="1" applyFont="1" applyFill="1" applyAlignment="1" applyProtection="1">
      <alignment horizontal="center"/>
      <protection hidden="1"/>
    </xf>
    <xf numFmtId="0" fontId="12" fillId="0" borderId="0" xfId="2" applyFont="1" applyFill="1" applyAlignment="1" applyProtection="1">
      <alignment horizontal="center"/>
      <protection hidden="1"/>
    </xf>
    <xf numFmtId="0" fontId="14" fillId="0" borderId="0" xfId="2" applyFont="1" applyBorder="1" applyAlignment="1" applyProtection="1">
      <alignment horizontal="left" vertical="center"/>
      <protection hidden="1"/>
    </xf>
    <xf numFmtId="0" fontId="12" fillId="0" borderId="0" xfId="2" applyFont="1" applyAlignment="1" applyProtection="1">
      <alignment horizontal="center"/>
      <protection hidden="1"/>
    </xf>
    <xf numFmtId="0" fontId="21" fillId="3" borderId="0" xfId="0" applyFont="1" applyFill="1" applyAlignment="1" applyProtection="1">
      <alignment vertical="center"/>
      <protection hidden="1"/>
    </xf>
    <xf numFmtId="0" fontId="22" fillId="3" borderId="0" xfId="0" applyFont="1" applyFill="1" applyAlignment="1" applyProtection="1">
      <protection hidden="1"/>
    </xf>
    <xf numFmtId="0" fontId="27" fillId="6" borderId="22" xfId="3" applyAlignment="1" applyProtection="1">
      <protection locked="0" hidden="1"/>
    </xf>
    <xf numFmtId="0" fontId="9" fillId="0" borderId="0" xfId="0" applyFont="1" applyAlignment="1" applyProtection="1">
      <alignment vertical="center"/>
      <protection hidden="1"/>
    </xf>
    <xf numFmtId="0" fontId="0" fillId="0" borderId="0" xfId="0" applyAlignment="1" applyProtection="1">
      <protection hidden="1"/>
    </xf>
    <xf numFmtId="0" fontId="24" fillId="4" borderId="1" xfId="0" applyFont="1" applyFill="1" applyBorder="1" applyAlignment="1" applyProtection="1">
      <protection hidden="1"/>
    </xf>
    <xf numFmtId="0" fontId="24" fillId="4" borderId="13" xfId="0" applyFont="1" applyFill="1" applyBorder="1" applyAlignment="1" applyProtection="1">
      <protection hidden="1"/>
    </xf>
    <xf numFmtId="0" fontId="23" fillId="4" borderId="14" xfId="0" applyFont="1" applyFill="1" applyBorder="1" applyAlignment="1" applyProtection="1">
      <alignment vertical="center"/>
      <protection hidden="1"/>
    </xf>
    <xf numFmtId="0" fontId="24" fillId="4" borderId="0" xfId="0" applyFont="1" applyFill="1" applyBorder="1" applyAlignment="1" applyProtection="1">
      <protection hidden="1"/>
    </xf>
    <xf numFmtId="0" fontId="24" fillId="4" borderId="15" xfId="0" applyFont="1" applyFill="1" applyBorder="1" applyAlignment="1" applyProtection="1">
      <protection hidden="1"/>
    </xf>
    <xf numFmtId="0" fontId="25" fillId="4" borderId="14" xfId="0" applyFont="1" applyFill="1" applyBorder="1" applyAlignment="1" applyProtection="1">
      <alignment horizontal="left" vertical="center"/>
      <protection hidden="1"/>
    </xf>
    <xf numFmtId="9" fontId="17" fillId="4" borderId="0" xfId="0" applyNumberFormat="1" applyFont="1" applyFill="1" applyBorder="1" applyAlignment="1" applyProtection="1">
      <alignment horizontal="center" vertical="center"/>
      <protection hidden="1"/>
    </xf>
    <xf numFmtId="0" fontId="17" fillId="4" borderId="0" xfId="0" applyFont="1" applyFill="1" applyBorder="1" applyAlignment="1" applyProtection="1">
      <alignment horizontal="center" vertical="center"/>
      <protection hidden="1"/>
    </xf>
    <xf numFmtId="0" fontId="17" fillId="4" borderId="0" xfId="0" applyNumberFormat="1" applyFont="1" applyFill="1" applyBorder="1" applyAlignment="1" applyProtection="1">
      <alignment horizontal="center" vertical="center"/>
      <protection hidden="1"/>
    </xf>
    <xf numFmtId="0" fontId="17" fillId="4" borderId="0" xfId="1" applyNumberFormat="1" applyFont="1" applyFill="1" applyBorder="1" applyAlignment="1" applyProtection="1">
      <alignment horizontal="center" vertical="center"/>
      <protection hidden="1"/>
    </xf>
    <xf numFmtId="0" fontId="17" fillId="4" borderId="15" xfId="0" applyNumberFormat="1" applyFont="1" applyFill="1" applyBorder="1" applyAlignment="1" applyProtection="1">
      <alignment horizontal="center" vertical="center"/>
      <protection hidden="1"/>
    </xf>
    <xf numFmtId="0" fontId="17" fillId="4" borderId="14" xfId="0" applyFont="1" applyFill="1" applyBorder="1" applyProtection="1">
      <protection hidden="1"/>
    </xf>
    <xf numFmtId="9" fontId="17" fillId="4" borderId="0" xfId="0" applyNumberFormat="1" applyFont="1" applyFill="1" applyBorder="1" applyAlignment="1" applyProtection="1">
      <alignment horizontal="center"/>
      <protection hidden="1"/>
    </xf>
    <xf numFmtId="0" fontId="17" fillId="4" borderId="2" xfId="0" applyFont="1" applyFill="1" applyBorder="1" applyProtection="1">
      <protection hidden="1"/>
    </xf>
    <xf numFmtId="164" fontId="17" fillId="4" borderId="1" xfId="1" applyNumberFormat="1" applyFont="1" applyFill="1" applyBorder="1" applyAlignment="1" applyProtection="1">
      <alignment horizontal="right" vertical="center"/>
      <protection hidden="1"/>
    </xf>
    <xf numFmtId="164" fontId="17" fillId="4" borderId="13" xfId="1" applyNumberFormat="1" applyFont="1" applyFill="1" applyBorder="1" applyAlignment="1" applyProtection="1">
      <alignment horizontal="right" vertical="center"/>
      <protection hidden="1"/>
    </xf>
    <xf numFmtId="10" fontId="17" fillId="4" borderId="0" xfId="0" applyNumberFormat="1" applyFont="1" applyFill="1" applyBorder="1" applyAlignment="1" applyProtection="1">
      <alignment horizontal="center"/>
      <protection hidden="1"/>
    </xf>
    <xf numFmtId="164" fontId="17" fillId="4" borderId="2" xfId="1" applyNumberFormat="1" applyFont="1" applyFill="1" applyBorder="1" applyAlignment="1" applyProtection="1">
      <alignment horizontal="right" vertical="center"/>
      <protection hidden="1"/>
    </xf>
    <xf numFmtId="164" fontId="17" fillId="4" borderId="16" xfId="1" applyNumberFormat="1" applyFont="1" applyFill="1" applyBorder="1" applyAlignment="1" applyProtection="1">
      <alignment horizontal="right" vertical="center"/>
      <protection hidden="1"/>
    </xf>
    <xf numFmtId="164" fontId="17" fillId="4" borderId="5" xfId="1" applyNumberFormat="1" applyFont="1" applyFill="1" applyBorder="1" applyAlignment="1" applyProtection="1">
      <alignment horizontal="right" vertical="center"/>
      <protection hidden="1"/>
    </xf>
    <xf numFmtId="164" fontId="17" fillId="4" borderId="17" xfId="1" applyNumberFormat="1" applyFont="1" applyFill="1" applyBorder="1" applyAlignment="1" applyProtection="1">
      <alignment horizontal="right" vertical="center"/>
      <protection hidden="1"/>
    </xf>
    <xf numFmtId="0" fontId="17" fillId="4" borderId="0" xfId="0" applyFont="1" applyFill="1" applyBorder="1" applyAlignment="1" applyProtection="1">
      <alignment horizontal="center"/>
      <protection hidden="1"/>
    </xf>
    <xf numFmtId="0" fontId="17" fillId="4" borderId="0" xfId="0" applyFont="1" applyFill="1" applyBorder="1" applyProtection="1">
      <protection hidden="1"/>
    </xf>
    <xf numFmtId="9" fontId="17" fillId="4" borderId="4" xfId="0" applyNumberFormat="1" applyFont="1" applyFill="1" applyBorder="1" applyAlignment="1" applyProtection="1">
      <alignment horizontal="center" vertical="center"/>
      <protection hidden="1"/>
    </xf>
    <xf numFmtId="9" fontId="17" fillId="4" borderId="18" xfId="0" applyNumberFormat="1" applyFont="1" applyFill="1" applyBorder="1" applyAlignment="1" applyProtection="1">
      <alignment horizontal="center" vertical="center"/>
      <protection hidden="1"/>
    </xf>
    <xf numFmtId="0" fontId="17" fillId="4" borderId="19" xfId="0" applyFont="1" applyFill="1" applyBorder="1" applyProtection="1">
      <protection hidden="1"/>
    </xf>
    <xf numFmtId="9" fontId="17" fillId="4" borderId="5" xfId="0" applyNumberFormat="1" applyFont="1" applyFill="1" applyBorder="1" applyAlignment="1" applyProtection="1">
      <alignment horizontal="center"/>
      <protection hidden="1"/>
    </xf>
    <xf numFmtId="0" fontId="17" fillId="4" borderId="5" xfId="0" applyFont="1" applyFill="1" applyBorder="1" applyAlignment="1" applyProtection="1">
      <alignment horizontal="center"/>
      <protection hidden="1"/>
    </xf>
    <xf numFmtId="0" fontId="17" fillId="4" borderId="5" xfId="0" applyFont="1" applyFill="1" applyBorder="1" applyAlignment="1" applyProtection="1">
      <protection hidden="1"/>
    </xf>
    <xf numFmtId="0" fontId="17" fillId="4" borderId="5" xfId="0" applyFont="1" applyFill="1" applyBorder="1" applyProtection="1">
      <protection hidden="1"/>
    </xf>
    <xf numFmtId="164" fontId="17" fillId="4" borderId="5" xfId="1" applyNumberFormat="1" applyFont="1" applyFill="1" applyBorder="1" applyProtection="1">
      <protection hidden="1"/>
    </xf>
    <xf numFmtId="0" fontId="17" fillId="4" borderId="17" xfId="0" applyFont="1" applyFill="1" applyBorder="1" applyProtection="1">
      <protection hidden="1"/>
    </xf>
    <xf numFmtId="0" fontId="12" fillId="0" borderId="0" xfId="0" applyFont="1" applyBorder="1" applyAlignment="1" applyProtection="1">
      <alignment wrapText="1"/>
      <protection hidden="1"/>
    </xf>
    <xf numFmtId="0" fontId="18" fillId="0" borderId="0" xfId="0" applyFont="1" applyFill="1" applyBorder="1" applyAlignment="1" applyProtection="1">
      <alignment horizontal="center" vertical="center"/>
      <protection hidden="1"/>
    </xf>
    <xf numFmtId="0" fontId="16" fillId="0" borderId="0" xfId="0" applyFont="1" applyFill="1" applyBorder="1" applyAlignment="1" applyProtection="1">
      <alignment horizontal="left" vertical="center"/>
      <protection hidden="1"/>
    </xf>
    <xf numFmtId="9" fontId="12" fillId="0" borderId="0" xfId="0" applyNumberFormat="1" applyFont="1" applyFill="1" applyBorder="1" applyAlignment="1" applyProtection="1">
      <alignment horizontal="center" vertical="center"/>
      <protection hidden="1"/>
    </xf>
    <xf numFmtId="0" fontId="12" fillId="0" borderId="0" xfId="0" applyFont="1" applyFill="1" applyBorder="1" applyAlignment="1" applyProtection="1">
      <alignment horizontal="center" vertical="center"/>
      <protection hidden="1"/>
    </xf>
    <xf numFmtId="0" fontId="12" fillId="0" borderId="0" xfId="0" applyFont="1" applyBorder="1" applyAlignment="1" applyProtection="1">
      <alignment horizontal="center" vertical="center"/>
      <protection hidden="1"/>
    </xf>
    <xf numFmtId="0" fontId="8" fillId="5" borderId="0" xfId="0" applyNumberFormat="1"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12" fillId="0" borderId="2" xfId="0" applyFont="1" applyBorder="1" applyProtection="1">
      <protection hidden="1"/>
    </xf>
    <xf numFmtId="0" fontId="16" fillId="0" borderId="0" xfId="0" applyFont="1" applyFill="1" applyAlignment="1" applyProtection="1">
      <alignment horizontal="left" vertical="center"/>
      <protection hidden="1"/>
    </xf>
    <xf numFmtId="9" fontId="12" fillId="0" borderId="0" xfId="0" applyNumberFormat="1" applyFont="1" applyFill="1" applyAlignment="1" applyProtection="1">
      <alignment horizontal="center" vertical="center"/>
      <protection hidden="1"/>
    </xf>
    <xf numFmtId="0" fontId="12" fillId="0" borderId="0" xfId="0" applyFont="1" applyFill="1" applyAlignment="1" applyProtection="1">
      <alignment horizontal="center" vertical="center"/>
      <protection hidden="1"/>
    </xf>
    <xf numFmtId="0" fontId="8" fillId="0" borderId="0" xfId="0" applyNumberFormat="1" applyFont="1" applyBorder="1" applyAlignment="1" applyProtection="1">
      <alignment horizontal="center" vertical="center"/>
      <protection hidden="1"/>
    </xf>
    <xf numFmtId="164" fontId="12" fillId="0" borderId="2" xfId="1" applyNumberFormat="1" applyFont="1" applyFill="1" applyBorder="1" applyAlignment="1" applyProtection="1">
      <alignment horizontal="right" vertical="center"/>
      <protection hidden="1"/>
    </xf>
    <xf numFmtId="10" fontId="12" fillId="0" borderId="0" xfId="0" applyNumberFormat="1" applyFont="1" applyFill="1" applyAlignment="1" applyProtection="1">
      <alignment horizontal="center"/>
      <protection hidden="1"/>
    </xf>
    <xf numFmtId="0" fontId="12" fillId="0" borderId="0" xfId="0" applyFont="1" applyFill="1" applyBorder="1" applyAlignment="1" applyProtection="1">
      <protection hidden="1"/>
    </xf>
    <xf numFmtId="1" fontId="12" fillId="0" borderId="0" xfId="0" applyNumberFormat="1" applyFont="1" applyFill="1" applyAlignment="1" applyProtection="1">
      <alignment horizontal="center"/>
      <protection hidden="1"/>
    </xf>
    <xf numFmtId="0" fontId="12" fillId="0" borderId="1" xfId="0" applyFont="1" applyBorder="1" applyProtection="1">
      <protection hidden="1"/>
    </xf>
    <xf numFmtId="0" fontId="12" fillId="0" borderId="0" xfId="0" applyFont="1" applyBorder="1" applyAlignment="1" applyProtection="1">
      <alignment vertical="top"/>
      <protection hidden="1"/>
    </xf>
    <xf numFmtId="164" fontId="19" fillId="3" borderId="2" xfId="1" applyNumberFormat="1" applyFont="1" applyFill="1" applyBorder="1" applyAlignment="1" applyProtection="1">
      <alignment horizontal="right" vertical="center"/>
      <protection locked="0" hidden="1"/>
    </xf>
    <xf numFmtId="0" fontId="17" fillId="0" borderId="0" xfId="0" applyFont="1" applyBorder="1" applyAlignment="1" applyProtection="1">
      <protection hidden="1"/>
    </xf>
    <xf numFmtId="9" fontId="17" fillId="0" borderId="0" xfId="0" applyNumberFormat="1" applyFont="1" applyAlignment="1" applyProtection="1">
      <alignment horizontal="center" vertical="center"/>
      <protection hidden="1"/>
    </xf>
    <xf numFmtId="164" fontId="0" fillId="0" borderId="0" xfId="1" applyNumberFormat="1" applyFont="1" applyProtection="1">
      <protection hidden="1"/>
    </xf>
    <xf numFmtId="0" fontId="12" fillId="0" borderId="0" xfId="0" applyFont="1" applyAlignment="1" applyProtection="1">
      <alignment horizontal="left"/>
      <protection hidden="1"/>
    </xf>
    <xf numFmtId="164" fontId="19" fillId="0" borderId="2" xfId="1" applyNumberFormat="1" applyFont="1" applyFill="1" applyBorder="1" applyAlignment="1" applyProtection="1">
      <alignment horizontal="right" vertical="center"/>
      <protection hidden="1"/>
    </xf>
    <xf numFmtId="9" fontId="0" fillId="0" borderId="0" xfId="0" applyNumberFormat="1" applyFill="1" applyAlignment="1" applyProtection="1">
      <alignment horizontal="center"/>
      <protection hidden="1"/>
    </xf>
    <xf numFmtId="0" fontId="10" fillId="0" borderId="0" xfId="0" applyFont="1" applyAlignment="1" applyProtection="1">
      <alignment vertical="center"/>
      <protection hidden="1"/>
    </xf>
    <xf numFmtId="0" fontId="12" fillId="0" borderId="0" xfId="0" applyFont="1" applyBorder="1" applyAlignment="1" applyProtection="1">
      <alignment vertical="top" wrapText="1"/>
      <protection hidden="1"/>
    </xf>
    <xf numFmtId="0" fontId="10" fillId="0" borderId="21" xfId="0" applyFont="1" applyBorder="1" applyAlignment="1" applyProtection="1">
      <alignment vertical="center"/>
      <protection hidden="1"/>
    </xf>
    <xf numFmtId="0" fontId="0" fillId="0" borderId="21" xfId="0" applyBorder="1" applyProtection="1">
      <protection hidden="1"/>
    </xf>
    <xf numFmtId="0" fontId="12" fillId="0" borderId="21" xfId="0" applyFont="1" applyBorder="1" applyProtection="1">
      <protection hidden="1"/>
    </xf>
    <xf numFmtId="0" fontId="12" fillId="0" borderId="21" xfId="0" applyFont="1" applyFill="1" applyBorder="1" applyProtection="1">
      <protection hidden="1"/>
    </xf>
    <xf numFmtId="164" fontId="12" fillId="0" borderId="21" xfId="1" applyNumberFormat="1" applyFont="1" applyFill="1" applyBorder="1" applyProtection="1">
      <protection hidden="1"/>
    </xf>
    <xf numFmtId="0" fontId="0" fillId="0" borderId="0" xfId="0" applyFill="1" applyAlignment="1" applyProtection="1">
      <alignment horizontal="center"/>
      <protection hidden="1"/>
    </xf>
    <xf numFmtId="164" fontId="12" fillId="3" borderId="24" xfId="1" applyNumberFormat="1" applyFont="1" applyFill="1" applyBorder="1" applyAlignment="1" applyProtection="1">
      <alignment horizontal="right" vertical="center"/>
      <protection locked="0" hidden="1"/>
    </xf>
    <xf numFmtId="164" fontId="12" fillId="3" borderId="25" xfId="1" applyNumberFormat="1" applyFont="1" applyFill="1" applyBorder="1" applyAlignment="1" applyProtection="1">
      <alignment horizontal="right" vertical="center"/>
      <protection locked="0" hidden="1"/>
    </xf>
    <xf numFmtId="164" fontId="12" fillId="0" borderId="4" xfId="0" applyNumberFormat="1" applyFont="1" applyFill="1" applyBorder="1" applyAlignment="1" applyProtection="1">
      <alignment horizontal="center" vertical="center"/>
      <protection hidden="1"/>
    </xf>
    <xf numFmtId="164" fontId="12" fillId="3" borderId="23" xfId="1" applyNumberFormat="1" applyFont="1" applyFill="1" applyBorder="1" applyAlignment="1" applyProtection="1">
      <alignment horizontal="right" vertical="center"/>
      <protection locked="0" hidden="1"/>
    </xf>
    <xf numFmtId="164" fontId="19" fillId="3" borderId="24" xfId="1" applyNumberFormat="1" applyFont="1" applyFill="1" applyBorder="1" applyAlignment="1" applyProtection="1">
      <alignment horizontal="right" vertical="center"/>
      <protection locked="0" hidden="1"/>
    </xf>
    <xf numFmtId="0" fontId="29" fillId="0" borderId="0" xfId="0" applyFont="1" applyAlignment="1" applyProtection="1">
      <alignment vertical="center"/>
      <protection hidden="1"/>
    </xf>
    <xf numFmtId="164" fontId="5" fillId="3" borderId="24" xfId="1" applyNumberFormat="1" applyFont="1" applyFill="1" applyBorder="1" applyAlignment="1" applyProtection="1">
      <alignment horizontal="right" vertical="center"/>
      <protection locked="0" hidden="1"/>
    </xf>
    <xf numFmtId="164" fontId="5" fillId="3" borderId="25" xfId="1" applyNumberFormat="1" applyFont="1" applyFill="1" applyBorder="1" applyAlignment="1" applyProtection="1">
      <alignment horizontal="right" vertical="center"/>
      <protection locked="0" hidden="1"/>
    </xf>
    <xf numFmtId="164" fontId="5" fillId="3" borderId="23" xfId="1" applyNumberFormat="1" applyFont="1" applyFill="1" applyBorder="1" applyAlignment="1" applyProtection="1">
      <alignment horizontal="right" vertical="center"/>
      <protection locked="0" hidden="1"/>
    </xf>
    <xf numFmtId="9" fontId="5" fillId="0" borderId="26" xfId="0" applyNumberFormat="1" applyFont="1" applyFill="1" applyBorder="1" applyAlignment="1" applyProtection="1">
      <alignment horizontal="center" vertical="center"/>
      <protection hidden="1"/>
    </xf>
    <xf numFmtId="9" fontId="19" fillId="0" borderId="0" xfId="0" applyNumberFormat="1" applyFont="1" applyFill="1" applyProtection="1">
      <protection hidden="1"/>
    </xf>
    <xf numFmtId="0" fontId="25" fillId="4" borderId="12" xfId="0" applyFont="1" applyFill="1" applyBorder="1" applyAlignment="1" applyProtection="1">
      <alignment vertical="center"/>
      <protection hidden="1"/>
    </xf>
    <xf numFmtId="0" fontId="4" fillId="0" borderId="0" xfId="0" applyFont="1" applyFill="1" applyProtection="1">
      <protection hidden="1"/>
    </xf>
    <xf numFmtId="0" fontId="4" fillId="5" borderId="14" xfId="0" applyFont="1" applyFill="1" applyBorder="1" applyProtection="1">
      <protection hidden="1"/>
    </xf>
    <xf numFmtId="0" fontId="4" fillId="0" borderId="2" xfId="0" applyFont="1" applyBorder="1" applyProtection="1">
      <protection hidden="1"/>
    </xf>
    <xf numFmtId="0" fontId="4" fillId="0" borderId="0" xfId="0" applyFont="1" applyAlignment="1" applyProtection="1">
      <alignment vertical="center"/>
      <protection hidden="1"/>
    </xf>
    <xf numFmtId="9" fontId="4" fillId="0" borderId="0" xfId="0" applyNumberFormat="1" applyFont="1" applyFill="1" applyBorder="1" applyAlignment="1" applyProtection="1">
      <alignment horizontal="center"/>
      <protection hidden="1"/>
    </xf>
    <xf numFmtId="0" fontId="4" fillId="5" borderId="2" xfId="0" applyFont="1" applyFill="1" applyBorder="1" applyProtection="1">
      <protection hidden="1"/>
    </xf>
    <xf numFmtId="10" fontId="4" fillId="0" borderId="0" xfId="0" applyNumberFormat="1" applyFont="1" applyFill="1" applyBorder="1" applyAlignment="1" applyProtection="1">
      <alignment horizontal="center"/>
      <protection hidden="1"/>
    </xf>
    <xf numFmtId="0" fontId="4" fillId="0" borderId="0" xfId="0" applyFont="1" applyFill="1" applyBorder="1" applyProtection="1">
      <protection hidden="1"/>
    </xf>
    <xf numFmtId="0" fontId="4" fillId="0" borderId="0" xfId="0" applyFont="1" applyFill="1" applyBorder="1" applyAlignment="1" applyProtection="1">
      <alignment horizontal="center"/>
      <protection hidden="1"/>
    </xf>
    <xf numFmtId="0" fontId="4" fillId="0" borderId="0" xfId="0" applyFont="1" applyBorder="1" applyProtection="1">
      <protection hidden="1"/>
    </xf>
    <xf numFmtId="0" fontId="3" fillId="0" borderId="0" xfId="0" applyFont="1" applyFill="1" applyProtection="1">
      <protection hidden="1"/>
    </xf>
    <xf numFmtId="0" fontId="2" fillId="0" borderId="0" xfId="0" applyFont="1" applyFill="1" applyBorder="1" applyProtection="1">
      <protection hidden="1"/>
    </xf>
    <xf numFmtId="0" fontId="2" fillId="0" borderId="0" xfId="0" applyFont="1" applyBorder="1" applyAlignment="1" applyProtection="1">
      <alignment horizontal="left" wrapText="1"/>
      <protection hidden="1"/>
    </xf>
    <xf numFmtId="0" fontId="1" fillId="0" borderId="0" xfId="0" applyFont="1" applyProtection="1">
      <protection hidden="1"/>
    </xf>
    <xf numFmtId="0" fontId="19" fillId="7" borderId="0" xfId="0" applyFont="1" applyFill="1" applyAlignment="1" applyProtection="1">
      <alignment horizontal="left" vertical="center"/>
      <protection locked="0" hidden="1"/>
    </xf>
    <xf numFmtId="0" fontId="19" fillId="7" borderId="20" xfId="0" applyFont="1" applyFill="1" applyBorder="1" applyAlignment="1" applyProtection="1">
      <alignment vertical="center"/>
      <protection locked="0"/>
    </xf>
    <xf numFmtId="0" fontId="30" fillId="7" borderId="16" xfId="0" applyFont="1" applyFill="1" applyBorder="1" applyAlignment="1" applyProtection="1">
      <protection locked="0"/>
    </xf>
    <xf numFmtId="0" fontId="1" fillId="0" borderId="0" xfId="0" applyFont="1" applyAlignment="1" applyProtection="1">
      <alignment horizontal="left" vertical="center"/>
      <protection hidden="1"/>
    </xf>
    <xf numFmtId="0" fontId="4" fillId="0" borderId="0" xfId="0" applyFont="1" applyAlignment="1" applyProtection="1">
      <alignment horizontal="left" vertical="center"/>
      <protection hidden="1"/>
    </xf>
    <xf numFmtId="0" fontId="10" fillId="0" borderId="0" xfId="0" applyFont="1" applyAlignment="1" applyProtection="1">
      <alignment vertical="center"/>
      <protection hidden="1"/>
    </xf>
    <xf numFmtId="0" fontId="0" fillId="0" borderId="0" xfId="0" applyAlignment="1" applyProtection="1">
      <protection hidden="1"/>
    </xf>
    <xf numFmtId="0" fontId="4" fillId="0" borderId="0" xfId="0" applyFont="1" applyAlignment="1" applyProtection="1">
      <alignment vertical="center" wrapText="1"/>
      <protection hidden="1"/>
    </xf>
    <xf numFmtId="0" fontId="0" fillId="0" borderId="0" xfId="0" applyAlignment="1" applyProtection="1">
      <alignment wrapText="1"/>
      <protection hidden="1"/>
    </xf>
    <xf numFmtId="0" fontId="7" fillId="0" borderId="0" xfId="0" applyFont="1" applyAlignment="1" applyProtection="1">
      <alignment vertical="center"/>
      <protection hidden="1"/>
    </xf>
    <xf numFmtId="0" fontId="4" fillId="0" borderId="0" xfId="0" applyFont="1" applyAlignment="1" applyProtection="1">
      <alignment vertical="center"/>
      <protection hidden="1"/>
    </xf>
    <xf numFmtId="0" fontId="12" fillId="3" borderId="0" xfId="0" applyFont="1" applyFill="1" applyBorder="1" applyAlignment="1" applyProtection="1">
      <alignment horizontal="left" vertical="top" wrapText="1"/>
      <protection hidden="1"/>
    </xf>
    <xf numFmtId="164" fontId="25" fillId="3" borderId="0" xfId="1" applyNumberFormat="1" applyFont="1" applyFill="1" applyAlignment="1" applyProtection="1">
      <alignment horizontal="left"/>
      <protection hidden="1"/>
    </xf>
    <xf numFmtId="0" fontId="26" fillId="0" borderId="0" xfId="0" applyFont="1" applyAlignment="1" applyProtection="1">
      <protection hidden="1"/>
    </xf>
    <xf numFmtId="0" fontId="18" fillId="2" borderId="0" xfId="2" applyFont="1" applyFill="1" applyAlignment="1" applyProtection="1">
      <alignment horizontal="left" vertical="center"/>
      <protection hidden="1"/>
    </xf>
    <xf numFmtId="0" fontId="0" fillId="0" borderId="0" xfId="0" applyAlignment="1" applyProtection="1">
      <alignment horizontal="left" vertical="center"/>
      <protection hidden="1"/>
    </xf>
    <xf numFmtId="0" fontId="2" fillId="0" borderId="0" xfId="0" applyFont="1" applyFill="1" applyBorder="1" applyAlignment="1" applyProtection="1">
      <alignment vertical="top" wrapText="1" shrinkToFit="1"/>
      <protection hidden="1"/>
    </xf>
    <xf numFmtId="0" fontId="0" fillId="0" borderId="0" xfId="0" applyAlignment="1" applyProtection="1">
      <alignment vertical="top" wrapText="1" shrinkToFit="1"/>
      <protection hidden="1"/>
    </xf>
    <xf numFmtId="0" fontId="14" fillId="0" borderId="6" xfId="2" applyFont="1" applyBorder="1" applyAlignment="1" applyProtection="1">
      <alignment horizontal="left" vertical="center"/>
      <protection hidden="1"/>
    </xf>
    <xf numFmtId="0" fontId="14" fillId="0" borderId="7" xfId="2" applyFont="1" applyBorder="1" applyAlignment="1" applyProtection="1">
      <alignment horizontal="left" vertical="center"/>
      <protection hidden="1"/>
    </xf>
    <xf numFmtId="0" fontId="14" fillId="0" borderId="8" xfId="2" applyFont="1" applyBorder="1" applyAlignment="1" applyProtection="1">
      <alignment horizontal="left" vertical="center"/>
      <protection hidden="1"/>
    </xf>
    <xf numFmtId="0" fontId="20" fillId="0" borderId="9" xfId="2" applyFont="1" applyBorder="1" applyAlignment="1" applyProtection="1">
      <alignment horizontal="left" vertical="center"/>
      <protection locked="0" hidden="1"/>
    </xf>
    <xf numFmtId="0" fontId="22" fillId="0" borderId="10" xfId="0" applyFont="1" applyBorder="1" applyAlignment="1" applyProtection="1">
      <alignment horizontal="left" vertical="center"/>
      <protection locked="0" hidden="1"/>
    </xf>
    <xf numFmtId="0" fontId="22" fillId="0" borderId="11" xfId="0" applyFont="1" applyBorder="1" applyAlignment="1" applyProtection="1">
      <alignment horizontal="left" vertical="center"/>
      <protection locked="0" hidden="1"/>
    </xf>
    <xf numFmtId="0" fontId="20" fillId="0" borderId="0" xfId="2" applyFont="1" applyAlignment="1" applyProtection="1">
      <alignment horizontal="left"/>
      <protection hidden="1"/>
    </xf>
    <xf numFmtId="0" fontId="0" fillId="0" borderId="0" xfId="0" applyAlignment="1" applyProtection="1">
      <alignment horizontal="left"/>
      <protection hidden="1"/>
    </xf>
    <xf numFmtId="0" fontId="2" fillId="0" borderId="0" xfId="0" applyFont="1" applyFill="1" applyAlignment="1" applyProtection="1">
      <alignment horizontal="left" vertical="center" wrapText="1"/>
      <protection hidden="1"/>
    </xf>
    <xf numFmtId="0" fontId="0" fillId="0" borderId="0" xfId="0" applyAlignment="1" applyProtection="1">
      <alignment horizontal="left" vertical="center" wrapText="1"/>
      <protection hidden="1"/>
    </xf>
    <xf numFmtId="0" fontId="2" fillId="0" borderId="0" xfId="0" applyFont="1" applyFill="1" applyAlignment="1" applyProtection="1">
      <protection hidden="1"/>
    </xf>
    <xf numFmtId="0" fontId="11" fillId="3" borderId="0" xfId="0" applyFont="1" applyFill="1" applyBorder="1" applyAlignment="1" applyProtection="1">
      <alignment horizontal="left" vertical="top" wrapText="1"/>
      <protection hidden="1"/>
    </xf>
    <xf numFmtId="0" fontId="2" fillId="0" borderId="0" xfId="0" applyFont="1" applyBorder="1" applyAlignment="1" applyProtection="1">
      <alignment horizontal="left" wrapText="1"/>
      <protection hidden="1"/>
    </xf>
    <xf numFmtId="0" fontId="4" fillId="7" borderId="20" xfId="0" applyFont="1" applyFill="1" applyBorder="1" applyAlignment="1" applyProtection="1">
      <alignment horizontal="left"/>
      <protection locked="0"/>
    </xf>
    <xf numFmtId="0" fontId="6" fillId="7" borderId="2" xfId="0" applyFont="1" applyFill="1" applyBorder="1" applyAlignment="1" applyProtection="1">
      <alignment horizontal="left"/>
      <protection locked="0"/>
    </xf>
    <xf numFmtId="0" fontId="6" fillId="7" borderId="16" xfId="0" applyFont="1" applyFill="1" applyBorder="1" applyAlignment="1" applyProtection="1">
      <alignment horizontal="left"/>
      <protection locked="0"/>
    </xf>
  </cellXfs>
  <cellStyles count="4">
    <cellStyle name="Ausgabe" xfId="3" builtinId="21"/>
    <cellStyle name="Komma" xfId="1" builtinId="3"/>
    <cellStyle name="Standard" xfId="0" builtinId="0"/>
    <cellStyle name="Standard 2" xfId="2"/>
  </cellStyles>
  <dxfs count="28">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123825</xdr:rowOff>
    </xdr:from>
    <xdr:to>
      <xdr:col>2</xdr:col>
      <xdr:colOff>952</xdr:colOff>
      <xdr:row>3</xdr:row>
      <xdr:rowOff>41275</xdr:rowOff>
    </xdr:to>
    <xdr:pic>
      <xdr:nvPicPr>
        <xdr:cNvPr id="19" name="Bild 5"/>
        <xdr:cNvPicPr/>
      </xdr:nvPicPr>
      <xdr:blipFill>
        <a:blip xmlns:r="http://schemas.openxmlformats.org/officeDocument/2006/relationships" r:embed="rId1"/>
        <a:srcRect/>
        <a:stretch>
          <a:fillRect/>
        </a:stretch>
      </xdr:blipFill>
      <xdr:spPr bwMode="auto">
        <a:xfrm>
          <a:off x="114300" y="123825"/>
          <a:ext cx="1901190" cy="488950"/>
        </a:xfrm>
        <a:prstGeom prst="rect">
          <a:avLst/>
        </a:prstGeom>
        <a:noFill/>
        <a:ln w="9525">
          <a:noFill/>
          <a:miter lim="800000"/>
          <a:headEnd/>
          <a:tailEnd/>
        </a:ln>
      </xdr:spPr>
    </xdr:pic>
    <xdr:clientData/>
  </xdr:twoCellAnchor>
  <xdr:twoCellAnchor>
    <xdr:from>
      <xdr:col>3</xdr:col>
      <xdr:colOff>2486026</xdr:colOff>
      <xdr:row>0</xdr:row>
      <xdr:rowOff>47624</xdr:rowOff>
    </xdr:from>
    <xdr:to>
      <xdr:col>8</xdr:col>
      <xdr:colOff>542926</xdr:colOff>
      <xdr:row>3</xdr:row>
      <xdr:rowOff>161925</xdr:rowOff>
    </xdr:to>
    <xdr:sp macro="" textlink="">
      <xdr:nvSpPr>
        <xdr:cNvPr id="20" name="Textfeld 19"/>
        <xdr:cNvSpPr txBox="1"/>
      </xdr:nvSpPr>
      <xdr:spPr>
        <a:xfrm>
          <a:off x="4876801" y="47624"/>
          <a:ext cx="4381500" cy="685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solidFill>
                <a:schemeClr val="dk1"/>
              </a:solidFill>
              <a:effectLst/>
              <a:latin typeface="+mn-lt"/>
              <a:ea typeface="+mn-ea"/>
              <a:cs typeface="+mn-cs"/>
            </a:rPr>
            <a:t>Département fédéral des finances DFF</a:t>
          </a:r>
          <a:endParaRPr lang="de-CH">
            <a:effectLst/>
          </a:endParaRPr>
        </a:p>
        <a:p>
          <a:r>
            <a:rPr lang="de-CH" sz="1100" b="1">
              <a:solidFill>
                <a:schemeClr val="dk1"/>
              </a:solidFill>
              <a:effectLst/>
              <a:latin typeface="+mn-lt"/>
              <a:ea typeface="+mn-ea"/>
              <a:cs typeface="+mn-cs"/>
            </a:rPr>
            <a:t>Office fédéral de la douane et de la sécurité des frontières OFDF</a:t>
          </a:r>
          <a:endParaRPr lang="de-CH" sz="1100"/>
        </a:p>
      </xdr:txBody>
    </xdr:sp>
    <xdr:clientData/>
  </xdr:twoCellAnchor>
  <mc:AlternateContent xmlns:mc="http://schemas.openxmlformats.org/markup-compatibility/2006">
    <mc:Choice xmlns:a14="http://schemas.microsoft.com/office/drawing/2010/main" Requires="a14">
      <xdr:twoCellAnchor editAs="oneCell">
        <xdr:from>
          <xdr:col>1</xdr:col>
          <xdr:colOff>266700</xdr:colOff>
          <xdr:row>168</xdr:row>
          <xdr:rowOff>180975</xdr:rowOff>
        </xdr:from>
        <xdr:to>
          <xdr:col>2</xdr:col>
          <xdr:colOff>123825</xdr:colOff>
          <xdr:row>170</xdr:row>
          <xdr:rowOff>57150</xdr:rowOff>
        </xdr:to>
        <xdr:sp macro="" textlink="">
          <xdr:nvSpPr>
            <xdr:cNvPr id="1025" name="Option Button 1" descr="ja/nein"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168</xdr:row>
          <xdr:rowOff>171450</xdr:rowOff>
        </xdr:from>
        <xdr:to>
          <xdr:col>3</xdr:col>
          <xdr:colOff>504825</xdr:colOff>
          <xdr:row>170</xdr:row>
          <xdr:rowOff>76200</xdr:rowOff>
        </xdr:to>
        <xdr:sp macro="" textlink="">
          <xdr:nvSpPr>
            <xdr:cNvPr id="1026" name="Option Button 2" descr="Ja/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Non</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H189"/>
  <sheetViews>
    <sheetView showGridLines="0" showZeros="0" tabSelected="1" zoomScaleNormal="100" zoomScaleSheetLayoutView="80" zoomScalePageLayoutView="110" workbookViewId="0">
      <selection activeCell="E12" sqref="E12"/>
    </sheetView>
  </sheetViews>
  <sheetFormatPr baseColWidth="10" defaultColWidth="11" defaultRowHeight="15" x14ac:dyDescent="0.25"/>
  <cols>
    <col min="1" max="1" width="21.42578125" style="9" customWidth="1"/>
    <col min="2" max="2" width="9" style="86" customWidth="1"/>
    <col min="3" max="3" width="5.42578125" style="94" customWidth="1"/>
    <col min="4" max="4" width="38.85546875" style="9" customWidth="1"/>
    <col min="5" max="6" width="14" style="9" customWidth="1"/>
    <col min="7" max="7" width="14" style="83" customWidth="1"/>
    <col min="8" max="8" width="14" style="9" customWidth="1"/>
    <col min="9" max="16384" width="11" style="9"/>
  </cols>
  <sheetData>
    <row r="1" spans="1:8" x14ac:dyDescent="0.25">
      <c r="A1" s="19"/>
      <c r="B1" s="20"/>
      <c r="C1" s="21"/>
      <c r="D1" s="19"/>
      <c r="E1" s="19"/>
      <c r="F1" s="7"/>
      <c r="G1" s="11"/>
      <c r="H1" s="7"/>
    </row>
    <row r="2" spans="1:8" x14ac:dyDescent="0.25">
      <c r="A2" s="19"/>
      <c r="B2" s="20"/>
      <c r="C2" s="21"/>
      <c r="D2" s="19"/>
      <c r="E2" s="19"/>
      <c r="F2" s="7"/>
      <c r="G2" s="11"/>
      <c r="H2" s="7"/>
    </row>
    <row r="3" spans="1:8" x14ac:dyDescent="0.25">
      <c r="A3" s="19"/>
      <c r="B3" s="20"/>
      <c r="C3" s="21"/>
      <c r="D3" s="19"/>
      <c r="E3" s="19"/>
      <c r="F3" s="7"/>
      <c r="G3" s="11"/>
      <c r="H3" s="7"/>
    </row>
    <row r="4" spans="1:8" x14ac:dyDescent="0.25">
      <c r="A4" s="19"/>
      <c r="B4" s="20"/>
      <c r="C4" s="21"/>
      <c r="D4" s="19"/>
      <c r="E4" s="19"/>
      <c r="F4" s="7"/>
      <c r="G4" s="11"/>
      <c r="H4" s="7"/>
    </row>
    <row r="5" spans="1:8" ht="15.75" thickBot="1" x14ac:dyDescent="0.3">
      <c r="A5" s="19"/>
      <c r="B5" s="20"/>
      <c r="C5" s="21"/>
      <c r="D5" s="19"/>
      <c r="E5" s="19"/>
      <c r="F5" s="7"/>
      <c r="G5" s="11"/>
      <c r="H5" s="7"/>
    </row>
    <row r="6" spans="1:8" ht="28.15" customHeight="1" thickBot="1" x14ac:dyDescent="0.3">
      <c r="A6" s="139" t="s">
        <v>5</v>
      </c>
      <c r="B6" s="140"/>
      <c r="C6" s="140"/>
      <c r="D6" s="140"/>
      <c r="E6" s="140"/>
      <c r="F6" s="140"/>
      <c r="G6" s="140"/>
      <c r="H6" s="141"/>
    </row>
    <row r="7" spans="1:8" ht="10.9" customHeight="1" x14ac:dyDescent="0.25">
      <c r="A7" s="22"/>
      <c r="B7" s="22"/>
      <c r="C7" s="22"/>
      <c r="D7" s="22"/>
      <c r="E7" s="22"/>
      <c r="F7" s="22"/>
      <c r="G7" s="22"/>
      <c r="H7" s="22"/>
    </row>
    <row r="8" spans="1:8" ht="20.45" customHeight="1" x14ac:dyDescent="0.25">
      <c r="A8" s="145" t="s">
        <v>6</v>
      </c>
      <c r="B8" s="146"/>
      <c r="C8" s="146"/>
      <c r="D8" s="142"/>
      <c r="E8" s="143"/>
      <c r="F8" s="143"/>
      <c r="G8" s="143"/>
      <c r="H8" s="144"/>
    </row>
    <row r="9" spans="1:8" x14ac:dyDescent="0.25">
      <c r="A9" s="23"/>
      <c r="B9" s="20"/>
      <c r="C9" s="21"/>
      <c r="D9" s="23"/>
      <c r="E9" s="23"/>
      <c r="F9" s="7"/>
      <c r="G9" s="11"/>
      <c r="H9" s="7"/>
    </row>
    <row r="10" spans="1:8" ht="84.2" customHeight="1" x14ac:dyDescent="0.25">
      <c r="A10" s="128" t="s">
        <v>7</v>
      </c>
      <c r="B10" s="129"/>
      <c r="C10" s="129"/>
      <c r="D10" s="129"/>
      <c r="E10" s="129"/>
      <c r="F10" s="129"/>
      <c r="G10" s="129"/>
      <c r="H10" s="129"/>
    </row>
    <row r="11" spans="1:8" ht="33" customHeight="1" x14ac:dyDescent="0.25">
      <c r="A11" s="128" t="s">
        <v>8</v>
      </c>
      <c r="B11" s="130"/>
      <c r="C11" s="130"/>
      <c r="D11" s="130"/>
      <c r="E11" s="130"/>
      <c r="F11" s="130"/>
      <c r="G11" s="130"/>
      <c r="H11" s="130"/>
    </row>
    <row r="12" spans="1:8" ht="18.75" x14ac:dyDescent="0.3">
      <c r="A12" s="24" t="s">
        <v>9</v>
      </c>
      <c r="B12" s="25"/>
      <c r="C12" s="25"/>
      <c r="D12" s="25"/>
      <c r="E12" s="26"/>
      <c r="F12" s="26"/>
      <c r="G12" s="26"/>
      <c r="H12" s="26"/>
    </row>
    <row r="13" spans="1:8" x14ac:dyDescent="0.25">
      <c r="A13" s="27"/>
      <c r="B13" s="28"/>
      <c r="C13" s="28"/>
      <c r="D13" s="28"/>
      <c r="E13" s="28"/>
      <c r="F13" s="28"/>
      <c r="G13" s="28"/>
      <c r="H13" s="28"/>
    </row>
    <row r="14" spans="1:8" x14ac:dyDescent="0.25">
      <c r="A14" s="106" t="s">
        <v>10</v>
      </c>
      <c r="B14" s="29"/>
      <c r="C14" s="29"/>
      <c r="D14" s="29"/>
      <c r="E14" s="29"/>
      <c r="F14" s="29"/>
      <c r="G14" s="29"/>
      <c r="H14" s="30"/>
    </row>
    <row r="15" spans="1:8" ht="9.75" customHeight="1" x14ac:dyDescent="0.25">
      <c r="A15" s="31"/>
      <c r="B15" s="32"/>
      <c r="C15" s="32"/>
      <c r="D15" s="32"/>
      <c r="E15" s="32"/>
      <c r="F15" s="32"/>
      <c r="G15" s="32"/>
      <c r="H15" s="33"/>
    </row>
    <row r="16" spans="1:8" x14ac:dyDescent="0.25">
      <c r="A16" s="34" t="s">
        <v>0</v>
      </c>
      <c r="B16" s="35"/>
      <c r="C16" s="36"/>
      <c r="D16" s="36"/>
      <c r="E16" s="37">
        <v>2016</v>
      </c>
      <c r="F16" s="37">
        <v>2015</v>
      </c>
      <c r="G16" s="38">
        <v>2014</v>
      </c>
      <c r="H16" s="39">
        <v>2013</v>
      </c>
    </row>
    <row r="17" spans="1:8" x14ac:dyDescent="0.25">
      <c r="A17" s="40" t="s">
        <v>11</v>
      </c>
      <c r="B17" s="41">
        <v>1</v>
      </c>
      <c r="C17" s="41"/>
      <c r="D17" s="42" t="s">
        <v>14</v>
      </c>
      <c r="E17" s="43">
        <v>8533158</v>
      </c>
      <c r="F17" s="43">
        <v>10925616</v>
      </c>
      <c r="G17" s="43">
        <v>18618701.289999999</v>
      </c>
      <c r="H17" s="44">
        <v>15833463.43</v>
      </c>
    </row>
    <row r="18" spans="1:8" x14ac:dyDescent="0.25">
      <c r="A18" s="40" t="s">
        <v>12</v>
      </c>
      <c r="B18" s="41">
        <v>0.98050000000000004</v>
      </c>
      <c r="C18" s="45"/>
      <c r="D18" s="42" t="s">
        <v>15</v>
      </c>
      <c r="E18" s="46">
        <v>1115200</v>
      </c>
      <c r="F18" s="46">
        <v>1112600</v>
      </c>
      <c r="G18" s="46">
        <v>1138900</v>
      </c>
      <c r="H18" s="47">
        <v>1450360</v>
      </c>
    </row>
    <row r="19" spans="1:8" x14ac:dyDescent="0.25">
      <c r="A19" s="40" t="s">
        <v>13</v>
      </c>
      <c r="B19" s="41">
        <v>1.0835999999999999</v>
      </c>
      <c r="C19" s="45"/>
      <c r="D19" s="42" t="s">
        <v>16</v>
      </c>
      <c r="E19" s="48">
        <v>3768762</v>
      </c>
      <c r="F19" s="48">
        <v>5782098</v>
      </c>
      <c r="G19" s="48">
        <v>15934344.279999999</v>
      </c>
      <c r="H19" s="49">
        <v>16478263.09</v>
      </c>
    </row>
    <row r="20" spans="1:8" ht="15.75" thickBot="1" x14ac:dyDescent="0.3">
      <c r="A20" s="40"/>
      <c r="B20" s="41"/>
      <c r="C20" s="50"/>
      <c r="D20" s="51"/>
      <c r="E20" s="52">
        <f>((E17-E18)/E19)</f>
        <v>1.9682744625423414</v>
      </c>
      <c r="F20" s="52">
        <f>((F17-F18)/F19)</f>
        <v>1.6971376133714786</v>
      </c>
      <c r="G20" s="52">
        <f>((G17-G18)/G19)</f>
        <v>1.0969890560190658</v>
      </c>
      <c r="H20" s="53">
        <f>((H17-H18)/H19)</f>
        <v>0.87285312483744304</v>
      </c>
    </row>
    <row r="21" spans="1:8" x14ac:dyDescent="0.25">
      <c r="A21" s="54"/>
      <c r="B21" s="55"/>
      <c r="C21" s="56"/>
      <c r="D21" s="57"/>
      <c r="E21" s="58"/>
      <c r="F21" s="58"/>
      <c r="G21" s="59"/>
      <c r="H21" s="60"/>
    </row>
    <row r="22" spans="1:8" x14ac:dyDescent="0.25">
      <c r="A22" s="27"/>
      <c r="B22" s="28"/>
      <c r="C22" s="28"/>
      <c r="D22" s="28"/>
      <c r="E22" s="28"/>
      <c r="F22" s="28"/>
      <c r="G22" s="28"/>
      <c r="H22" s="28"/>
    </row>
    <row r="23" spans="1:8" x14ac:dyDescent="0.25">
      <c r="A23" s="133" t="s">
        <v>17</v>
      </c>
      <c r="B23" s="134"/>
      <c r="C23" s="134"/>
      <c r="D23" s="134"/>
      <c r="E23" s="134"/>
      <c r="F23" s="134"/>
      <c r="G23" s="134"/>
      <c r="H23" s="134"/>
    </row>
    <row r="24" spans="1:8" x14ac:dyDescent="0.25">
      <c r="A24" s="27"/>
      <c r="B24" s="28"/>
      <c r="C24" s="28"/>
      <c r="D24" s="28"/>
      <c r="E24" s="28"/>
      <c r="F24" s="28"/>
      <c r="G24" s="28"/>
      <c r="H24" s="28"/>
    </row>
    <row r="25" spans="1:8" ht="20.25" customHeight="1" x14ac:dyDescent="0.25">
      <c r="A25" s="135" t="s">
        <v>18</v>
      </c>
      <c r="B25" s="136"/>
      <c r="C25" s="136"/>
      <c r="D25" s="136"/>
      <c r="E25" s="136"/>
      <c r="F25" s="136"/>
      <c r="G25" s="136"/>
      <c r="H25" s="136"/>
    </row>
    <row r="26" spans="1:8" ht="15" customHeight="1" x14ac:dyDescent="0.25">
      <c r="B26" s="2"/>
      <c r="C26" s="3"/>
      <c r="D26" s="61"/>
      <c r="E26" s="62"/>
      <c r="F26" s="62"/>
      <c r="G26" s="62"/>
      <c r="H26" s="62"/>
    </row>
    <row r="27" spans="1:8" s="68" customFormat="1" ht="18.75" customHeight="1" x14ac:dyDescent="0.25">
      <c r="A27" s="63" t="s">
        <v>0</v>
      </c>
      <c r="B27" s="64"/>
      <c r="C27" s="65"/>
      <c r="D27" s="66"/>
      <c r="E27" s="67">
        <f>$E$12</f>
        <v>0</v>
      </c>
      <c r="F27" s="67">
        <f>$F$12</f>
        <v>0</v>
      </c>
      <c r="G27" s="67">
        <f>$G$12</f>
        <v>0</v>
      </c>
      <c r="H27" s="67">
        <f>$H$12</f>
        <v>0</v>
      </c>
    </row>
    <row r="28" spans="1:8" x14ac:dyDescent="0.25">
      <c r="A28" s="108" t="s">
        <v>11</v>
      </c>
      <c r="B28" s="111">
        <v>1</v>
      </c>
      <c r="C28" s="111"/>
      <c r="D28" s="112" t="s">
        <v>14</v>
      </c>
      <c r="E28" s="101"/>
      <c r="F28" s="101"/>
      <c r="G28" s="101"/>
      <c r="H28" s="95"/>
    </row>
    <row r="29" spans="1:8" x14ac:dyDescent="0.25">
      <c r="A29" s="108" t="s">
        <v>12</v>
      </c>
      <c r="B29" s="111">
        <v>0.98050000000000004</v>
      </c>
      <c r="C29" s="113"/>
      <c r="D29" s="112" t="s">
        <v>15</v>
      </c>
      <c r="E29" s="101"/>
      <c r="F29" s="101"/>
      <c r="G29" s="101"/>
      <c r="H29" s="95"/>
    </row>
    <row r="30" spans="1:8" x14ac:dyDescent="0.25">
      <c r="A30" s="108" t="s">
        <v>13</v>
      </c>
      <c r="B30" s="111">
        <v>1.0835999999999999</v>
      </c>
      <c r="C30" s="113"/>
      <c r="D30" s="112" t="s">
        <v>16</v>
      </c>
      <c r="E30" s="102"/>
      <c r="F30" s="102"/>
      <c r="G30" s="102"/>
      <c r="H30" s="96"/>
    </row>
    <row r="31" spans="1:8" ht="15.75" thickBot="1" x14ac:dyDescent="0.3">
      <c r="A31" s="114"/>
      <c r="B31" s="111"/>
      <c r="C31" s="115"/>
      <c r="D31" s="116"/>
      <c r="E31" s="104">
        <f>IFERROR(((E28-E29)/E30),0)</f>
        <v>0</v>
      </c>
      <c r="F31" s="104">
        <f t="shared" ref="F31:H31" si="0">IFERROR(((F28-F29)/F30),0)</f>
        <v>0</v>
      </c>
      <c r="G31" s="104">
        <f t="shared" si="0"/>
        <v>0</v>
      </c>
      <c r="H31" s="104">
        <f t="shared" si="0"/>
        <v>0</v>
      </c>
    </row>
    <row r="32" spans="1:8" ht="10.5" customHeight="1" x14ac:dyDescent="0.25">
      <c r="A32" s="5"/>
      <c r="B32" s="2"/>
      <c r="C32" s="3"/>
      <c r="D32" s="4"/>
      <c r="E32" s="5"/>
      <c r="F32" s="5"/>
      <c r="G32" s="6"/>
      <c r="H32" s="5"/>
    </row>
    <row r="33" spans="1:8" ht="26.45" hidden="1" customHeight="1" x14ac:dyDescent="0.25">
      <c r="A33" s="151" t="s">
        <v>61</v>
      </c>
      <c r="B33" s="151"/>
      <c r="C33" s="151"/>
      <c r="D33" s="151"/>
      <c r="E33" s="151"/>
      <c r="F33" s="151"/>
      <c r="G33" s="151"/>
      <c r="H33" s="151"/>
    </row>
    <row r="34" spans="1:8" ht="10.5" hidden="1" customHeight="1" x14ac:dyDescent="0.25">
      <c r="A34" s="119"/>
      <c r="B34" s="119"/>
      <c r="C34" s="119"/>
      <c r="D34" s="119"/>
      <c r="E34" s="119"/>
      <c r="F34" s="119"/>
      <c r="G34" s="119"/>
      <c r="H34" s="119"/>
    </row>
    <row r="35" spans="1:8" ht="15" hidden="1" customHeight="1" x14ac:dyDescent="0.25">
      <c r="A35" s="119" t="s">
        <v>60</v>
      </c>
      <c r="B35" s="119"/>
      <c r="C35" s="119"/>
      <c r="D35" s="119"/>
      <c r="E35" s="119"/>
      <c r="F35" s="119"/>
      <c r="G35" s="119"/>
      <c r="H35" s="119"/>
    </row>
    <row r="36" spans="1:8" ht="15" hidden="1" customHeight="1" x14ac:dyDescent="0.25">
      <c r="A36" s="132"/>
      <c r="B36" s="132"/>
      <c r="C36" s="132"/>
      <c r="D36" s="132"/>
      <c r="E36" s="132"/>
      <c r="F36" s="132"/>
      <c r="G36" s="132"/>
      <c r="H36" s="132"/>
    </row>
    <row r="37" spans="1:8" ht="15" hidden="1" customHeight="1" x14ac:dyDescent="0.25">
      <c r="A37" s="132"/>
      <c r="B37" s="132"/>
      <c r="C37" s="132"/>
      <c r="D37" s="132"/>
      <c r="E37" s="132"/>
      <c r="F37" s="132"/>
      <c r="G37" s="132"/>
      <c r="H37" s="132"/>
    </row>
    <row r="38" spans="1:8" ht="15" hidden="1" customHeight="1" x14ac:dyDescent="0.25">
      <c r="A38" s="132"/>
      <c r="B38" s="132"/>
      <c r="C38" s="132"/>
      <c r="D38" s="132"/>
      <c r="E38" s="132"/>
      <c r="F38" s="132"/>
      <c r="G38" s="132"/>
      <c r="H38" s="132"/>
    </row>
    <row r="39" spans="1:8" ht="15" hidden="1" customHeight="1" x14ac:dyDescent="0.25">
      <c r="A39" s="132"/>
      <c r="B39" s="132"/>
      <c r="C39" s="132"/>
      <c r="D39" s="132"/>
      <c r="E39" s="132"/>
      <c r="F39" s="132"/>
      <c r="G39" s="132"/>
      <c r="H39" s="132"/>
    </row>
    <row r="40" spans="1:8" x14ac:dyDescent="0.25">
      <c r="A40" s="1"/>
      <c r="B40" s="2"/>
      <c r="C40" s="3"/>
      <c r="D40" s="4"/>
      <c r="E40" s="5"/>
      <c r="F40" s="5"/>
      <c r="G40" s="6"/>
      <c r="H40" s="5"/>
    </row>
    <row r="41" spans="1:8" s="68" customFormat="1" ht="18.75" customHeight="1" x14ac:dyDescent="0.25">
      <c r="A41" s="70" t="s">
        <v>19</v>
      </c>
      <c r="B41" s="71"/>
      <c r="C41" s="72"/>
      <c r="D41" s="65"/>
      <c r="E41" s="73">
        <f>+E27</f>
        <v>0</v>
      </c>
      <c r="F41" s="73">
        <f>+F27</f>
        <v>0</v>
      </c>
      <c r="G41" s="73">
        <f>+G27</f>
        <v>0</v>
      </c>
      <c r="H41" s="73">
        <f>+H27</f>
        <v>0</v>
      </c>
    </row>
    <row r="42" spans="1:8" x14ac:dyDescent="0.25">
      <c r="A42" s="108" t="s">
        <v>11</v>
      </c>
      <c r="B42" s="15">
        <v>1.5</v>
      </c>
      <c r="C42" s="15"/>
      <c r="D42" s="112" t="s">
        <v>14</v>
      </c>
      <c r="E42" s="74">
        <f>E28</f>
        <v>0</v>
      </c>
      <c r="F42" s="74">
        <f>F28</f>
        <v>0</v>
      </c>
      <c r="G42" s="74">
        <f>G28</f>
        <v>0</v>
      </c>
      <c r="H42" s="74">
        <f>H28</f>
        <v>0</v>
      </c>
    </row>
    <row r="43" spans="1:8" x14ac:dyDescent="0.25">
      <c r="A43" s="108" t="s">
        <v>12</v>
      </c>
      <c r="B43" s="15">
        <v>1.24</v>
      </c>
      <c r="C43" s="15"/>
      <c r="D43" s="112" t="s">
        <v>16</v>
      </c>
      <c r="E43" s="74">
        <f>E30</f>
        <v>0</v>
      </c>
      <c r="F43" s="74">
        <f>F30</f>
        <v>0</v>
      </c>
      <c r="G43" s="74">
        <f>G30</f>
        <v>0</v>
      </c>
      <c r="H43" s="74">
        <f>H30</f>
        <v>0</v>
      </c>
    </row>
    <row r="44" spans="1:8" ht="15.75" thickBot="1" x14ac:dyDescent="0.3">
      <c r="A44" s="108" t="s">
        <v>13</v>
      </c>
      <c r="B44" s="15">
        <v>1.3129999999999999</v>
      </c>
      <c r="C44" s="75"/>
      <c r="D44" s="76"/>
      <c r="E44" s="104">
        <f>IFERROR((E42/E43),0)</f>
        <v>0</v>
      </c>
      <c r="F44" s="104">
        <f t="shared" ref="F44:H44" si="1">IFERROR((F42/F43),0)</f>
        <v>0</v>
      </c>
      <c r="G44" s="104">
        <f t="shared" si="1"/>
        <v>0</v>
      </c>
      <c r="H44" s="104">
        <f t="shared" si="1"/>
        <v>0</v>
      </c>
    </row>
    <row r="45" spans="1:8" ht="10.5" customHeight="1" x14ac:dyDescent="0.25">
      <c r="A45" s="14"/>
      <c r="B45" s="15"/>
      <c r="C45" s="16"/>
      <c r="D45" s="76"/>
      <c r="E45" s="7"/>
      <c r="F45" s="7"/>
      <c r="G45" s="11"/>
      <c r="H45" s="7"/>
    </row>
    <row r="46" spans="1:8" hidden="1" x14ac:dyDescent="0.25">
      <c r="A46" s="118" t="s">
        <v>60</v>
      </c>
      <c r="B46" s="2"/>
      <c r="C46" s="3"/>
      <c r="D46" s="4"/>
      <c r="E46" s="5"/>
      <c r="F46" s="5"/>
      <c r="G46" s="6"/>
      <c r="H46" s="5"/>
    </row>
    <row r="47" spans="1:8" hidden="1" x14ac:dyDescent="0.25">
      <c r="A47" s="132"/>
      <c r="B47" s="132"/>
      <c r="C47" s="132"/>
      <c r="D47" s="132"/>
      <c r="E47" s="132"/>
      <c r="F47" s="132"/>
      <c r="G47" s="132"/>
      <c r="H47" s="132"/>
    </row>
    <row r="48" spans="1:8" hidden="1" x14ac:dyDescent="0.25">
      <c r="A48" s="132"/>
      <c r="B48" s="132"/>
      <c r="C48" s="132"/>
      <c r="D48" s="132"/>
      <c r="E48" s="132"/>
      <c r="F48" s="132"/>
      <c r="G48" s="132"/>
      <c r="H48" s="132"/>
    </row>
    <row r="49" spans="1:8" hidden="1" x14ac:dyDescent="0.25">
      <c r="A49" s="132"/>
      <c r="B49" s="132"/>
      <c r="C49" s="132"/>
      <c r="D49" s="132"/>
      <c r="E49" s="132"/>
      <c r="F49" s="132"/>
      <c r="G49" s="132"/>
      <c r="H49" s="132"/>
    </row>
    <row r="50" spans="1:8" x14ac:dyDescent="0.25">
      <c r="A50" s="14"/>
      <c r="B50" s="15"/>
      <c r="C50" s="16"/>
      <c r="D50" s="7"/>
      <c r="E50" s="7"/>
      <c r="F50" s="7"/>
      <c r="G50" s="11"/>
      <c r="H50" s="7"/>
    </row>
    <row r="51" spans="1:8" ht="18.75" customHeight="1" x14ac:dyDescent="0.25">
      <c r="A51" s="70" t="s">
        <v>20</v>
      </c>
      <c r="B51" s="71"/>
      <c r="C51" s="72"/>
      <c r="D51" s="66"/>
      <c r="E51" s="73">
        <f>+E41</f>
        <v>0</v>
      </c>
      <c r="F51" s="73">
        <f>+F41</f>
        <v>0</v>
      </c>
      <c r="G51" s="73">
        <f>+G41</f>
        <v>0</v>
      </c>
      <c r="H51" s="73">
        <f>+H41</f>
        <v>0</v>
      </c>
    </row>
    <row r="52" spans="1:8" x14ac:dyDescent="0.25">
      <c r="A52" s="107" t="s">
        <v>11</v>
      </c>
      <c r="B52" s="77">
        <v>0</v>
      </c>
      <c r="C52" s="15"/>
      <c r="D52" s="109" t="s">
        <v>21</v>
      </c>
      <c r="E52" s="101"/>
      <c r="F52" s="101"/>
      <c r="G52" s="101"/>
      <c r="H52" s="95"/>
    </row>
    <row r="53" spans="1:8" x14ac:dyDescent="0.25">
      <c r="A53" s="14"/>
      <c r="B53" s="77"/>
      <c r="C53" s="15"/>
      <c r="D53" s="109" t="s">
        <v>22</v>
      </c>
      <c r="E53" s="101"/>
      <c r="F53" s="101"/>
      <c r="G53" s="101"/>
      <c r="H53" s="95"/>
    </row>
    <row r="54" spans="1:8" ht="15.75" thickBot="1" x14ac:dyDescent="0.3">
      <c r="A54" s="14"/>
      <c r="B54" s="77"/>
      <c r="C54" s="15"/>
      <c r="D54" s="109" t="s">
        <v>23</v>
      </c>
      <c r="E54" s="103"/>
      <c r="F54" s="103"/>
      <c r="G54" s="103"/>
      <c r="H54" s="98"/>
    </row>
    <row r="55" spans="1:8" ht="15.75" thickBot="1" x14ac:dyDescent="0.3">
      <c r="A55" s="14"/>
      <c r="B55" s="15"/>
      <c r="C55" s="75"/>
      <c r="D55" s="78"/>
      <c r="E55" s="97">
        <f>+E52+E53+E54</f>
        <v>0</v>
      </c>
      <c r="F55" s="97">
        <f t="shared" ref="F55:H55" si="2">+F52+F53+F54</f>
        <v>0</v>
      </c>
      <c r="G55" s="97">
        <f t="shared" si="2"/>
        <v>0</v>
      </c>
      <c r="H55" s="97">
        <f t="shared" si="2"/>
        <v>0</v>
      </c>
    </row>
    <row r="56" spans="1:8" ht="10.5" customHeight="1" x14ac:dyDescent="0.25">
      <c r="A56" s="14"/>
      <c r="B56" s="15"/>
      <c r="C56" s="16"/>
      <c r="D56" s="4"/>
      <c r="E56" s="7"/>
      <c r="F56" s="7"/>
      <c r="G56" s="11"/>
      <c r="H56" s="7"/>
    </row>
    <row r="57" spans="1:8" hidden="1" x14ac:dyDescent="0.25">
      <c r="A57" s="118" t="s">
        <v>60</v>
      </c>
      <c r="B57" s="2"/>
      <c r="C57" s="3"/>
      <c r="D57" s="4"/>
      <c r="E57" s="5"/>
      <c r="F57" s="5"/>
      <c r="G57" s="6"/>
      <c r="H57" s="5"/>
    </row>
    <row r="58" spans="1:8" hidden="1" x14ac:dyDescent="0.25">
      <c r="A58" s="150"/>
      <c r="B58" s="150"/>
      <c r="C58" s="150"/>
      <c r="D58" s="150"/>
      <c r="E58" s="150"/>
      <c r="F58" s="150"/>
      <c r="G58" s="150"/>
      <c r="H58" s="150"/>
    </row>
    <row r="59" spans="1:8" hidden="1" x14ac:dyDescent="0.25">
      <c r="A59" s="150"/>
      <c r="B59" s="150"/>
      <c r="C59" s="150"/>
      <c r="D59" s="150"/>
      <c r="E59" s="150"/>
      <c r="F59" s="150"/>
      <c r="G59" s="150"/>
      <c r="H59" s="150"/>
    </row>
    <row r="60" spans="1:8" hidden="1" x14ac:dyDescent="0.25">
      <c r="A60" s="150"/>
      <c r="B60" s="150"/>
      <c r="C60" s="150"/>
      <c r="D60" s="150"/>
      <c r="E60" s="150"/>
      <c r="F60" s="150"/>
      <c r="G60" s="150"/>
      <c r="H60" s="150"/>
    </row>
    <row r="61" spans="1:8" x14ac:dyDescent="0.25">
      <c r="A61" s="14"/>
      <c r="B61" s="15"/>
      <c r="C61" s="16"/>
      <c r="D61" s="79"/>
      <c r="E61" s="7"/>
      <c r="F61" s="1"/>
      <c r="G61" s="10"/>
      <c r="H61" s="1"/>
    </row>
    <row r="62" spans="1:8" ht="20.25" customHeight="1" x14ac:dyDescent="0.25">
      <c r="A62" s="135" t="s">
        <v>24</v>
      </c>
      <c r="B62" s="136"/>
      <c r="C62" s="136"/>
      <c r="D62" s="136"/>
      <c r="E62" s="136"/>
      <c r="F62" s="136"/>
      <c r="G62" s="136"/>
      <c r="H62" s="136"/>
    </row>
    <row r="63" spans="1:8" x14ac:dyDescent="0.25">
      <c r="A63" s="14"/>
      <c r="B63" s="15"/>
      <c r="C63" s="16"/>
      <c r="D63" s="79"/>
      <c r="E63" s="7"/>
      <c r="F63" s="1"/>
      <c r="G63" s="10"/>
      <c r="H63" s="1"/>
    </row>
    <row r="64" spans="1:8" s="68" customFormat="1" ht="18.75" customHeight="1" x14ac:dyDescent="0.25">
      <c r="A64" s="70" t="s">
        <v>25</v>
      </c>
      <c r="B64" s="71"/>
      <c r="C64" s="72"/>
      <c r="D64" s="65"/>
      <c r="E64" s="73">
        <f>+E51</f>
        <v>0</v>
      </c>
      <c r="F64" s="73">
        <f>+F51</f>
        <v>0</v>
      </c>
      <c r="G64" s="73">
        <f>+G51</f>
        <v>0</v>
      </c>
      <c r="H64" s="73">
        <f>+H51</f>
        <v>0</v>
      </c>
    </row>
    <row r="65" spans="1:8" x14ac:dyDescent="0.25">
      <c r="A65" s="107" t="s">
        <v>11</v>
      </c>
      <c r="B65" s="15">
        <v>0.5</v>
      </c>
      <c r="C65" s="15"/>
      <c r="D65" s="109" t="s">
        <v>27</v>
      </c>
      <c r="E65" s="99"/>
      <c r="F65" s="99"/>
      <c r="G65" s="99"/>
      <c r="H65" s="99"/>
    </row>
    <row r="66" spans="1:8" x14ac:dyDescent="0.25">
      <c r="A66" s="107" t="s">
        <v>12</v>
      </c>
      <c r="B66" s="15">
        <v>0.625</v>
      </c>
      <c r="C66" s="75"/>
      <c r="D66" s="109" t="s">
        <v>28</v>
      </c>
      <c r="E66" s="101"/>
      <c r="F66" s="101"/>
      <c r="G66" s="101"/>
      <c r="H66" s="95"/>
    </row>
    <row r="67" spans="1:8" ht="15.75" thickBot="1" x14ac:dyDescent="0.3">
      <c r="A67" s="107" t="s">
        <v>13</v>
      </c>
      <c r="B67" s="15">
        <v>0.746</v>
      </c>
      <c r="C67" s="75"/>
      <c r="D67" s="76"/>
      <c r="E67" s="18">
        <f>IFERROR((E65/E66),0)</f>
        <v>0</v>
      </c>
      <c r="F67" s="18">
        <f t="shared" ref="F67:H67" si="3">IFERROR((F65/F66),0)</f>
        <v>0</v>
      </c>
      <c r="G67" s="18">
        <f t="shared" si="3"/>
        <v>0</v>
      </c>
      <c r="H67" s="18">
        <f t="shared" si="3"/>
        <v>0</v>
      </c>
    </row>
    <row r="68" spans="1:8" ht="10.5" customHeight="1" x14ac:dyDescent="0.25">
      <c r="A68" s="14"/>
      <c r="B68" s="15"/>
      <c r="C68" s="16"/>
      <c r="D68" s="81"/>
      <c r="E68" s="82"/>
      <c r="F68" s="82"/>
      <c r="G68" s="82"/>
      <c r="H68" s="82"/>
    </row>
    <row r="69" spans="1:8" hidden="1" x14ac:dyDescent="0.25">
      <c r="A69" s="149" t="s">
        <v>62</v>
      </c>
      <c r="B69" s="127"/>
      <c r="C69" s="127"/>
      <c r="D69" s="127"/>
      <c r="E69" s="127"/>
      <c r="F69" s="127"/>
      <c r="G69" s="127"/>
      <c r="H69" s="127"/>
    </row>
    <row r="70" spans="1:8" ht="10.5" hidden="1" customHeight="1" x14ac:dyDescent="0.25">
      <c r="A70" s="14"/>
      <c r="B70" s="15"/>
      <c r="C70" s="16"/>
      <c r="D70" s="7"/>
      <c r="E70" s="7"/>
      <c r="F70" s="7"/>
      <c r="G70" s="11"/>
      <c r="H70" s="7"/>
    </row>
    <row r="71" spans="1:8" hidden="1" x14ac:dyDescent="0.25">
      <c r="A71" s="118" t="s">
        <v>60</v>
      </c>
      <c r="B71" s="2"/>
      <c r="C71" s="3"/>
      <c r="D71" s="4"/>
      <c r="E71" s="5"/>
      <c r="F71" s="5"/>
      <c r="G71" s="6"/>
      <c r="H71" s="5"/>
    </row>
    <row r="72" spans="1:8" hidden="1" x14ac:dyDescent="0.25">
      <c r="A72" s="132"/>
      <c r="B72" s="132"/>
      <c r="C72" s="132"/>
      <c r="D72" s="132"/>
      <c r="E72" s="132"/>
      <c r="F72" s="132"/>
      <c r="G72" s="132"/>
      <c r="H72" s="132"/>
    </row>
    <row r="73" spans="1:8" hidden="1" x14ac:dyDescent="0.25">
      <c r="A73" s="132"/>
      <c r="B73" s="132"/>
      <c r="C73" s="132"/>
      <c r="D73" s="132"/>
      <c r="E73" s="132"/>
      <c r="F73" s="132"/>
      <c r="G73" s="132"/>
      <c r="H73" s="132"/>
    </row>
    <row r="74" spans="1:8" hidden="1" x14ac:dyDescent="0.25">
      <c r="A74" s="132"/>
      <c r="B74" s="132"/>
      <c r="C74" s="132"/>
      <c r="D74" s="132"/>
      <c r="E74" s="132"/>
      <c r="F74" s="132"/>
      <c r="G74" s="132"/>
      <c r="H74" s="132"/>
    </row>
    <row r="75" spans="1:8" x14ac:dyDescent="0.25">
      <c r="B75" s="15"/>
      <c r="C75" s="16"/>
      <c r="D75" s="61"/>
      <c r="F75" s="7"/>
      <c r="G75" s="10"/>
      <c r="H75" s="7"/>
    </row>
    <row r="76" spans="1:8" s="68" customFormat="1" ht="18.75" customHeight="1" x14ac:dyDescent="0.25">
      <c r="A76" s="70" t="s">
        <v>26</v>
      </c>
      <c r="B76" s="71"/>
      <c r="C76" s="72"/>
      <c r="D76" s="66"/>
      <c r="E76" s="73">
        <f>+E64</f>
        <v>0</v>
      </c>
      <c r="F76" s="73">
        <f>+F64</f>
        <v>0</v>
      </c>
      <c r="G76" s="73">
        <f>+G64</f>
        <v>0</v>
      </c>
      <c r="H76" s="73">
        <f>+H64</f>
        <v>0</v>
      </c>
    </row>
    <row r="77" spans="1:8" x14ac:dyDescent="0.25">
      <c r="A77" s="107" t="s">
        <v>11</v>
      </c>
      <c r="B77" s="15">
        <v>1</v>
      </c>
      <c r="C77" s="15"/>
      <c r="D77" s="109" t="s">
        <v>27</v>
      </c>
      <c r="E77" s="74">
        <f>E65</f>
        <v>0</v>
      </c>
      <c r="F77" s="74">
        <f>F65</f>
        <v>0</v>
      </c>
      <c r="G77" s="74">
        <f>G65</f>
        <v>0</v>
      </c>
      <c r="H77" s="74">
        <f>H65</f>
        <v>0</v>
      </c>
    </row>
    <row r="78" spans="1:8" x14ac:dyDescent="0.25">
      <c r="A78" s="107" t="s">
        <v>12</v>
      </c>
      <c r="B78" s="15">
        <v>1.1739999999999999</v>
      </c>
      <c r="C78" s="75"/>
      <c r="D78" s="109" t="s">
        <v>29</v>
      </c>
      <c r="E78" s="80"/>
      <c r="F78" s="80"/>
      <c r="G78" s="80"/>
      <c r="H78" s="80"/>
    </row>
    <row r="79" spans="1:8" x14ac:dyDescent="0.25">
      <c r="A79" s="107" t="s">
        <v>13</v>
      </c>
      <c r="B79" s="15">
        <v>1.3547</v>
      </c>
      <c r="C79" s="75"/>
      <c r="D79" s="109" t="s">
        <v>28</v>
      </c>
      <c r="E79" s="74">
        <f>E66</f>
        <v>0</v>
      </c>
      <c r="F79" s="74">
        <f>F66</f>
        <v>0</v>
      </c>
      <c r="G79" s="74">
        <f>G66</f>
        <v>0</v>
      </c>
      <c r="H79" s="74">
        <f>H66</f>
        <v>0</v>
      </c>
    </row>
    <row r="80" spans="1:8" ht="15.75" thickBot="1" x14ac:dyDescent="0.3">
      <c r="A80" s="14"/>
      <c r="B80" s="15"/>
      <c r="C80" s="16"/>
      <c r="D80" s="4"/>
      <c r="E80" s="18">
        <f>IFERROR(((E77+E78)/E79),0)</f>
        <v>0</v>
      </c>
      <c r="F80" s="18">
        <f t="shared" ref="F80:H80" si="4">IFERROR(((F77+F78)/F79),0)</f>
        <v>0</v>
      </c>
      <c r="G80" s="18">
        <f t="shared" si="4"/>
        <v>0</v>
      </c>
      <c r="H80" s="18">
        <f t="shared" si="4"/>
        <v>0</v>
      </c>
    </row>
    <row r="81" spans="1:8" ht="10.5" customHeight="1" x14ac:dyDescent="0.25">
      <c r="A81" s="14"/>
      <c r="B81" s="15"/>
      <c r="C81" s="16"/>
      <c r="D81" s="4"/>
      <c r="E81" s="7"/>
      <c r="F81" s="7"/>
      <c r="G81" s="11"/>
      <c r="H81" s="7"/>
    </row>
    <row r="82" spans="1:8" hidden="1" x14ac:dyDescent="0.25">
      <c r="A82" s="118" t="s">
        <v>60</v>
      </c>
      <c r="B82" s="2"/>
      <c r="C82" s="3"/>
      <c r="D82" s="4"/>
      <c r="E82" s="5"/>
      <c r="F82" s="5"/>
      <c r="G82" s="6"/>
      <c r="H82" s="5"/>
    </row>
    <row r="83" spans="1:8" hidden="1" x14ac:dyDescent="0.25">
      <c r="A83" s="132"/>
      <c r="B83" s="132"/>
      <c r="C83" s="132"/>
      <c r="D83" s="132"/>
      <c r="E83" s="132"/>
      <c r="F83" s="132"/>
      <c r="G83" s="132"/>
      <c r="H83" s="132"/>
    </row>
    <row r="84" spans="1:8" hidden="1" x14ac:dyDescent="0.25">
      <c r="A84" s="132"/>
      <c r="B84" s="132"/>
      <c r="C84" s="132"/>
      <c r="D84" s="132"/>
      <c r="E84" s="132"/>
      <c r="F84" s="132"/>
      <c r="G84" s="132"/>
      <c r="H84" s="132"/>
    </row>
    <row r="85" spans="1:8" hidden="1" x14ac:dyDescent="0.25">
      <c r="A85" s="132"/>
      <c r="B85" s="132"/>
      <c r="C85" s="132"/>
      <c r="D85" s="132"/>
      <c r="E85" s="132"/>
      <c r="F85" s="132"/>
      <c r="G85" s="132"/>
      <c r="H85" s="132"/>
    </row>
    <row r="86" spans="1:8" x14ac:dyDescent="0.25">
      <c r="A86" s="14"/>
      <c r="B86" s="15"/>
      <c r="C86" s="16"/>
      <c r="D86" s="7"/>
      <c r="E86" s="7"/>
      <c r="F86" s="7"/>
      <c r="G86" s="11"/>
      <c r="H86" s="7"/>
    </row>
    <row r="87" spans="1:8" s="68" customFormat="1" ht="18.75" customHeight="1" x14ac:dyDescent="0.25">
      <c r="A87" s="70" t="s">
        <v>30</v>
      </c>
      <c r="B87" s="71"/>
      <c r="C87" s="72"/>
      <c r="D87" s="66"/>
      <c r="E87" s="73">
        <f>+E76</f>
        <v>0</v>
      </c>
      <c r="F87" s="73">
        <f>+F76</f>
        <v>0</v>
      </c>
      <c r="G87" s="73">
        <f>+G76</f>
        <v>0</v>
      </c>
      <c r="H87" s="73">
        <f>+H76</f>
        <v>0</v>
      </c>
    </row>
    <row r="88" spans="1:8" x14ac:dyDescent="0.25">
      <c r="A88" s="14"/>
      <c r="B88" s="15"/>
      <c r="C88" s="15"/>
      <c r="D88" s="109" t="s">
        <v>28</v>
      </c>
      <c r="E88" s="74">
        <f>E79</f>
        <v>0</v>
      </c>
      <c r="F88" s="74">
        <f>F79</f>
        <v>0</v>
      </c>
      <c r="G88" s="74">
        <f>G79</f>
        <v>0</v>
      </c>
      <c r="H88" s="74">
        <f>H79</f>
        <v>0</v>
      </c>
    </row>
    <row r="89" spans="1:8" x14ac:dyDescent="0.25">
      <c r="A89" s="14"/>
      <c r="B89" s="15"/>
      <c r="C89" s="75"/>
      <c r="D89" s="109" t="s">
        <v>32</v>
      </c>
      <c r="E89" s="99"/>
      <c r="F89" s="99"/>
      <c r="G89" s="99"/>
      <c r="H89" s="99"/>
    </row>
    <row r="90" spans="1:8" ht="15.75" thickBot="1" x14ac:dyDescent="0.3">
      <c r="A90" s="14"/>
      <c r="B90" s="15"/>
      <c r="C90" s="75"/>
      <c r="D90" s="78"/>
      <c r="E90" s="18">
        <f>IFERROR((E88/E89),0)</f>
        <v>0</v>
      </c>
      <c r="F90" s="18">
        <f t="shared" ref="F90:H90" si="5">IFERROR((F88/F89),0)</f>
        <v>0</v>
      </c>
      <c r="G90" s="18">
        <f t="shared" si="5"/>
        <v>0</v>
      </c>
      <c r="H90" s="18">
        <f t="shared" si="5"/>
        <v>0</v>
      </c>
    </row>
    <row r="91" spans="1:8" x14ac:dyDescent="0.25">
      <c r="A91" s="14"/>
      <c r="B91" s="15"/>
      <c r="C91" s="75"/>
      <c r="D91" s="5"/>
    </row>
    <row r="92" spans="1:8" ht="71.25" hidden="1" customHeight="1" x14ac:dyDescent="0.25">
      <c r="A92" s="147" t="s">
        <v>63</v>
      </c>
      <c r="B92" s="148"/>
      <c r="C92" s="148"/>
      <c r="D92" s="148"/>
      <c r="E92" s="148"/>
      <c r="F92" s="148"/>
      <c r="G92" s="148"/>
      <c r="H92" s="148"/>
    </row>
    <row r="93" spans="1:8" ht="10.5" hidden="1" customHeight="1" x14ac:dyDescent="0.25">
      <c r="A93" s="14"/>
      <c r="B93" s="15"/>
      <c r="C93" s="16"/>
      <c r="D93" s="4"/>
      <c r="E93" s="7"/>
      <c r="F93" s="7"/>
      <c r="G93" s="11"/>
      <c r="H93" s="7"/>
    </row>
    <row r="94" spans="1:8" hidden="1" x14ac:dyDescent="0.25">
      <c r="A94" s="118" t="s">
        <v>60</v>
      </c>
      <c r="B94" s="2"/>
      <c r="C94" s="3"/>
      <c r="D94" s="4"/>
      <c r="E94" s="5"/>
      <c r="F94" s="5"/>
      <c r="G94" s="6"/>
      <c r="H94" s="5"/>
    </row>
    <row r="95" spans="1:8" hidden="1" x14ac:dyDescent="0.25">
      <c r="A95" s="132"/>
      <c r="B95" s="132"/>
      <c r="C95" s="132"/>
      <c r="D95" s="132"/>
      <c r="E95" s="132"/>
      <c r="F95" s="132"/>
      <c r="G95" s="132"/>
      <c r="H95" s="132"/>
    </row>
    <row r="96" spans="1:8" hidden="1" x14ac:dyDescent="0.25">
      <c r="A96" s="132"/>
      <c r="B96" s="132"/>
      <c r="C96" s="132"/>
      <c r="D96" s="132"/>
      <c r="E96" s="132"/>
      <c r="F96" s="132"/>
      <c r="G96" s="132"/>
      <c r="H96" s="132"/>
    </row>
    <row r="97" spans="1:8" hidden="1" x14ac:dyDescent="0.25">
      <c r="A97" s="132"/>
      <c r="B97" s="132"/>
      <c r="C97" s="132"/>
      <c r="D97" s="132"/>
      <c r="E97" s="132"/>
      <c r="F97" s="132"/>
      <c r="G97" s="132"/>
      <c r="H97" s="132"/>
    </row>
    <row r="98" spans="1:8" x14ac:dyDescent="0.25">
      <c r="A98" s="14"/>
      <c r="B98" s="15"/>
      <c r="C98" s="16"/>
      <c r="D98" s="84"/>
      <c r="E98" s="7"/>
      <c r="F98" s="7"/>
      <c r="G98" s="11"/>
      <c r="H98" s="7"/>
    </row>
    <row r="99" spans="1:8" ht="20.25" customHeight="1" x14ac:dyDescent="0.25">
      <c r="A99" s="135" t="s">
        <v>33</v>
      </c>
      <c r="B99" s="136"/>
      <c r="C99" s="136"/>
      <c r="D99" s="136"/>
      <c r="E99" s="136"/>
      <c r="F99" s="136"/>
      <c r="G99" s="136"/>
      <c r="H99" s="136"/>
    </row>
    <row r="100" spans="1:8" x14ac:dyDescent="0.25">
      <c r="A100" s="14"/>
      <c r="B100" s="15"/>
      <c r="C100" s="16"/>
      <c r="D100" s="7"/>
      <c r="E100" s="7"/>
      <c r="F100" s="7"/>
      <c r="G100" s="11"/>
      <c r="H100" s="7"/>
    </row>
    <row r="101" spans="1:8" s="68" customFormat="1" ht="18.75" customHeight="1" x14ac:dyDescent="0.25">
      <c r="A101" s="70" t="s">
        <v>34</v>
      </c>
      <c r="B101" s="71"/>
      <c r="C101" s="72"/>
      <c r="D101" s="66"/>
      <c r="E101" s="73">
        <f>+E87</f>
        <v>0</v>
      </c>
      <c r="F101" s="73">
        <f>+F87</f>
        <v>0</v>
      </c>
      <c r="G101" s="73">
        <f>+G87</f>
        <v>0</v>
      </c>
      <c r="H101" s="73">
        <f>+H87</f>
        <v>0</v>
      </c>
    </row>
    <row r="102" spans="1:8" x14ac:dyDescent="0.25">
      <c r="A102" s="107" t="s">
        <v>11</v>
      </c>
      <c r="B102" s="15">
        <v>0.25</v>
      </c>
      <c r="C102" s="15"/>
      <c r="D102" s="109" t="s">
        <v>27</v>
      </c>
      <c r="E102" s="74">
        <f>E77</f>
        <v>0</v>
      </c>
      <c r="F102" s="74">
        <f>F77</f>
        <v>0</v>
      </c>
      <c r="G102" s="74">
        <f>G77</f>
        <v>0</v>
      </c>
      <c r="H102" s="74">
        <f>H77</f>
        <v>0</v>
      </c>
    </row>
    <row r="103" spans="1:8" x14ac:dyDescent="0.25">
      <c r="A103" s="107" t="s">
        <v>35</v>
      </c>
      <c r="B103" s="15">
        <v>0.5</v>
      </c>
      <c r="C103" s="75"/>
      <c r="D103" s="109" t="s">
        <v>31</v>
      </c>
      <c r="E103" s="85">
        <f>E89</f>
        <v>0</v>
      </c>
      <c r="F103" s="85">
        <f>F89</f>
        <v>0</v>
      </c>
      <c r="G103" s="85">
        <f>G89</f>
        <v>0</v>
      </c>
      <c r="H103" s="85">
        <f>H89</f>
        <v>0</v>
      </c>
    </row>
    <row r="104" spans="1:8" ht="15.75" thickBot="1" x14ac:dyDescent="0.3">
      <c r="A104" s="107" t="s">
        <v>12</v>
      </c>
      <c r="B104" s="15">
        <v>0.313</v>
      </c>
      <c r="C104" s="75"/>
      <c r="D104" s="78"/>
      <c r="E104" s="18">
        <f>IFERROR((E102/E103),0)</f>
        <v>0</v>
      </c>
      <c r="F104" s="18">
        <f t="shared" ref="F104:H104" si="6">IFERROR((F102/F103),0)</f>
        <v>0</v>
      </c>
      <c r="G104" s="18">
        <f t="shared" si="6"/>
        <v>0</v>
      </c>
      <c r="H104" s="18">
        <f t="shared" si="6"/>
        <v>0</v>
      </c>
    </row>
    <row r="105" spans="1:8" x14ac:dyDescent="0.25">
      <c r="A105" s="14" t="s">
        <v>13</v>
      </c>
      <c r="B105" s="15">
        <v>0.32</v>
      </c>
      <c r="C105" s="16"/>
      <c r="D105" s="81"/>
      <c r="E105" s="82"/>
      <c r="F105" s="82"/>
      <c r="G105" s="82"/>
      <c r="H105" s="82"/>
    </row>
    <row r="106" spans="1:8" ht="10.5" customHeight="1" x14ac:dyDescent="0.25">
      <c r="A106" s="14"/>
      <c r="B106" s="15"/>
      <c r="C106" s="16"/>
      <c r="D106" s="4"/>
      <c r="E106" s="7"/>
      <c r="F106" s="7"/>
      <c r="G106" s="11"/>
      <c r="H106" s="7"/>
    </row>
    <row r="107" spans="1:8" s="13" customFormat="1" ht="30.2" hidden="1" customHeight="1" x14ac:dyDescent="0.25">
      <c r="A107" s="137" t="s">
        <v>64</v>
      </c>
      <c r="B107" s="138"/>
      <c r="C107" s="138"/>
      <c r="D107" s="138"/>
      <c r="E107" s="138"/>
      <c r="F107" s="138"/>
      <c r="G107" s="138"/>
      <c r="H107" s="138"/>
    </row>
    <row r="108" spans="1:8" ht="10.5" hidden="1" customHeight="1" x14ac:dyDescent="0.25">
      <c r="A108" s="14"/>
      <c r="B108" s="15"/>
      <c r="C108" s="16"/>
      <c r="D108" s="4"/>
      <c r="E108" s="7"/>
      <c r="F108" s="7"/>
      <c r="G108" s="11"/>
      <c r="H108" s="7"/>
    </row>
    <row r="109" spans="1:8" hidden="1" x14ac:dyDescent="0.25">
      <c r="A109" s="118" t="s">
        <v>60</v>
      </c>
      <c r="B109" s="2"/>
      <c r="C109" s="3"/>
      <c r="D109" s="4"/>
      <c r="E109" s="5"/>
      <c r="F109" s="5"/>
      <c r="G109" s="6"/>
      <c r="H109" s="5"/>
    </row>
    <row r="110" spans="1:8" hidden="1" x14ac:dyDescent="0.25">
      <c r="A110" s="132"/>
      <c r="B110" s="132"/>
      <c r="C110" s="132"/>
      <c r="D110" s="132"/>
      <c r="E110" s="132"/>
      <c r="F110" s="132"/>
      <c r="G110" s="132"/>
      <c r="H110" s="132"/>
    </row>
    <row r="111" spans="1:8" hidden="1" x14ac:dyDescent="0.25">
      <c r="A111" s="132"/>
      <c r="B111" s="132"/>
      <c r="C111" s="132"/>
      <c r="D111" s="132"/>
      <c r="E111" s="132"/>
      <c r="F111" s="132"/>
      <c r="G111" s="132"/>
      <c r="H111" s="132"/>
    </row>
    <row r="112" spans="1:8" hidden="1" x14ac:dyDescent="0.25">
      <c r="A112" s="132"/>
      <c r="B112" s="132"/>
      <c r="C112" s="132"/>
      <c r="D112" s="132"/>
      <c r="E112" s="132"/>
      <c r="F112" s="132"/>
      <c r="G112" s="132"/>
      <c r="H112" s="132"/>
    </row>
    <row r="113" spans="1:8" x14ac:dyDescent="0.25">
      <c r="A113" s="14"/>
      <c r="B113" s="15"/>
      <c r="C113" s="16"/>
      <c r="D113" s="7"/>
      <c r="E113" s="7"/>
      <c r="F113" s="7"/>
      <c r="G113" s="11"/>
      <c r="H113" s="7"/>
    </row>
    <row r="114" spans="1:8" s="68" customFormat="1" ht="18.75" customHeight="1" x14ac:dyDescent="0.25">
      <c r="A114" s="70" t="s">
        <v>36</v>
      </c>
      <c r="B114" s="71"/>
      <c r="C114" s="72"/>
      <c r="D114" s="66"/>
      <c r="E114" s="73">
        <f>+E101</f>
        <v>0</v>
      </c>
      <c r="F114" s="73">
        <f>+F101</f>
        <v>0</v>
      </c>
      <c r="G114" s="73">
        <f>+G101</f>
        <v>0</v>
      </c>
      <c r="H114" s="73">
        <f>+H101</f>
        <v>0</v>
      </c>
    </row>
    <row r="115" spans="1:8" x14ac:dyDescent="0.25">
      <c r="A115" s="14"/>
      <c r="B115" s="15"/>
      <c r="C115" s="15"/>
      <c r="D115" s="109" t="s">
        <v>37</v>
      </c>
      <c r="E115" s="99"/>
      <c r="F115" s="99"/>
      <c r="G115" s="99"/>
      <c r="H115" s="99"/>
    </row>
    <row r="116" spans="1:8" x14ac:dyDescent="0.25">
      <c r="A116" s="14"/>
      <c r="B116" s="15"/>
      <c r="C116" s="75"/>
      <c r="D116" s="109" t="s">
        <v>38</v>
      </c>
      <c r="E116" s="99"/>
      <c r="F116" s="99"/>
      <c r="G116" s="99"/>
      <c r="H116" s="99"/>
    </row>
    <row r="117" spans="1:8" x14ac:dyDescent="0.25">
      <c r="A117" s="14"/>
      <c r="B117" s="15"/>
      <c r="C117" s="75"/>
      <c r="D117" s="109" t="s">
        <v>27</v>
      </c>
      <c r="E117" s="85">
        <f>E77</f>
        <v>0</v>
      </c>
      <c r="F117" s="85">
        <f>F77</f>
        <v>0</v>
      </c>
      <c r="G117" s="85">
        <f>G77</f>
        <v>0</v>
      </c>
      <c r="H117" s="85">
        <f>H77</f>
        <v>0</v>
      </c>
    </row>
    <row r="118" spans="1:8" ht="15.75" thickBot="1" x14ac:dyDescent="0.3">
      <c r="A118" s="14"/>
      <c r="B118" s="15"/>
      <c r="C118" s="16"/>
      <c r="D118" s="81"/>
      <c r="E118" s="18">
        <f>IFERROR(((E115+E116)/E117),0)</f>
        <v>0</v>
      </c>
      <c r="F118" s="18">
        <f t="shared" ref="F118:H118" si="7">IFERROR(((F115+F116)/F117),0)</f>
        <v>0</v>
      </c>
      <c r="G118" s="18">
        <f t="shared" si="7"/>
        <v>0</v>
      </c>
      <c r="H118" s="18">
        <f t="shared" si="7"/>
        <v>0</v>
      </c>
    </row>
    <row r="119" spans="1:8" ht="10.5" customHeight="1" x14ac:dyDescent="0.25">
      <c r="A119" s="14"/>
      <c r="B119" s="15"/>
      <c r="C119" s="16"/>
      <c r="D119" s="4"/>
      <c r="E119" s="7"/>
      <c r="F119" s="7"/>
      <c r="G119" s="11"/>
      <c r="H119" s="7"/>
    </row>
    <row r="120" spans="1:8" s="13" customFormat="1" ht="30.2" hidden="1" customHeight="1" x14ac:dyDescent="0.25">
      <c r="A120" s="137" t="s">
        <v>65</v>
      </c>
      <c r="B120" s="138"/>
      <c r="C120" s="138"/>
      <c r="D120" s="138"/>
      <c r="E120" s="138"/>
      <c r="F120" s="138"/>
      <c r="G120" s="138"/>
      <c r="H120" s="138"/>
    </row>
    <row r="121" spans="1:8" ht="10.5" hidden="1" customHeight="1" x14ac:dyDescent="0.25">
      <c r="A121" s="14"/>
      <c r="B121" s="15"/>
      <c r="C121" s="16"/>
      <c r="D121" s="4"/>
      <c r="E121" s="7"/>
      <c r="F121" s="7"/>
      <c r="G121" s="11"/>
      <c r="H121" s="7"/>
    </row>
    <row r="122" spans="1:8" hidden="1" x14ac:dyDescent="0.25">
      <c r="A122" s="118" t="s">
        <v>60</v>
      </c>
      <c r="B122" s="2"/>
      <c r="C122" s="3"/>
      <c r="D122" s="4"/>
      <c r="E122" s="5"/>
      <c r="F122" s="5"/>
      <c r="G122" s="6"/>
      <c r="H122" s="5"/>
    </row>
    <row r="123" spans="1:8" hidden="1" x14ac:dyDescent="0.25">
      <c r="A123" s="132"/>
      <c r="B123" s="132"/>
      <c r="C123" s="132"/>
      <c r="D123" s="132"/>
      <c r="E123" s="132"/>
      <c r="F123" s="132"/>
      <c r="G123" s="132"/>
      <c r="H123" s="132"/>
    </row>
    <row r="124" spans="1:8" hidden="1" x14ac:dyDescent="0.25">
      <c r="A124" s="132"/>
      <c r="B124" s="132"/>
      <c r="C124" s="132"/>
      <c r="D124" s="132"/>
      <c r="E124" s="132"/>
      <c r="F124" s="132"/>
      <c r="G124" s="132"/>
      <c r="H124" s="132"/>
    </row>
    <row r="125" spans="1:8" hidden="1" x14ac:dyDescent="0.25">
      <c r="A125" s="132"/>
      <c r="B125" s="132"/>
      <c r="C125" s="132"/>
      <c r="D125" s="132"/>
      <c r="E125" s="132"/>
      <c r="F125" s="132"/>
      <c r="G125" s="132"/>
      <c r="H125" s="132"/>
    </row>
    <row r="126" spans="1:8" x14ac:dyDescent="0.25">
      <c r="A126" s="14"/>
      <c r="B126" s="15"/>
      <c r="C126" s="16"/>
      <c r="D126" s="7"/>
      <c r="E126" s="7"/>
      <c r="F126" s="7"/>
      <c r="G126" s="11"/>
      <c r="H126" s="7"/>
    </row>
    <row r="127" spans="1:8" ht="20.25" customHeight="1" x14ac:dyDescent="0.25">
      <c r="A127" s="135" t="s">
        <v>39</v>
      </c>
      <c r="B127" s="136"/>
      <c r="C127" s="136"/>
      <c r="D127" s="136"/>
      <c r="E127" s="136"/>
      <c r="F127" s="136"/>
      <c r="G127" s="136"/>
      <c r="H127" s="136"/>
    </row>
    <row r="128" spans="1:8" x14ac:dyDescent="0.25">
      <c r="A128" s="14"/>
      <c r="B128" s="15"/>
      <c r="C128" s="16"/>
      <c r="D128" s="79"/>
      <c r="E128" s="7"/>
      <c r="F128" s="7"/>
      <c r="G128" s="11"/>
      <c r="H128" s="7"/>
    </row>
    <row r="129" spans="1:8" s="68" customFormat="1" ht="18.75" customHeight="1" x14ac:dyDescent="0.25">
      <c r="A129" s="70" t="s">
        <v>40</v>
      </c>
      <c r="B129" s="71"/>
      <c r="C129" s="72"/>
      <c r="D129" s="66"/>
      <c r="E129" s="73">
        <f>+E114</f>
        <v>0</v>
      </c>
      <c r="F129" s="73">
        <f>+F114</f>
        <v>0</v>
      </c>
      <c r="G129" s="73">
        <f>+G114</f>
        <v>0</v>
      </c>
      <c r="H129" s="73">
        <f>+H114</f>
        <v>0</v>
      </c>
    </row>
    <row r="130" spans="1:8" x14ac:dyDescent="0.25">
      <c r="A130" s="14"/>
      <c r="B130" s="15"/>
      <c r="C130" s="15"/>
      <c r="D130" s="109" t="s">
        <v>21</v>
      </c>
      <c r="E130" s="85">
        <f>E52</f>
        <v>0</v>
      </c>
      <c r="F130" s="85">
        <f>F52</f>
        <v>0</v>
      </c>
      <c r="G130" s="85">
        <f>G52</f>
        <v>0</v>
      </c>
      <c r="H130" s="85">
        <f>H52</f>
        <v>0</v>
      </c>
    </row>
    <row r="131" spans="1:8" x14ac:dyDescent="0.25">
      <c r="A131" s="107" t="s">
        <v>41</v>
      </c>
      <c r="B131" s="15"/>
      <c r="C131" s="75"/>
      <c r="D131" s="109" t="s">
        <v>42</v>
      </c>
      <c r="E131" s="99"/>
      <c r="F131" s="99"/>
      <c r="G131" s="99"/>
      <c r="H131" s="99"/>
    </row>
    <row r="132" spans="1:8" ht="15.75" thickBot="1" x14ac:dyDescent="0.3">
      <c r="A132" s="105"/>
      <c r="B132" s="15"/>
      <c r="C132" s="16"/>
      <c r="D132" s="81"/>
      <c r="E132" s="18">
        <f>IFERROR((E130/E131),0)</f>
        <v>0</v>
      </c>
      <c r="F132" s="18">
        <f t="shared" ref="F132:H132" si="8">IFERROR((F130/F131),0)</f>
        <v>0</v>
      </c>
      <c r="G132" s="18">
        <f t="shared" si="8"/>
        <v>0</v>
      </c>
      <c r="H132" s="18">
        <f t="shared" si="8"/>
        <v>0</v>
      </c>
    </row>
    <row r="133" spans="1:8" ht="10.5" customHeight="1" x14ac:dyDescent="0.25">
      <c r="A133" s="14"/>
      <c r="B133" s="15"/>
      <c r="C133" s="16"/>
      <c r="D133" s="4"/>
      <c r="E133" s="7"/>
      <c r="F133" s="7"/>
      <c r="G133" s="11"/>
      <c r="H133" s="7"/>
    </row>
    <row r="134" spans="1:8" s="13" customFormat="1" ht="14.45" hidden="1" customHeight="1" x14ac:dyDescent="0.25">
      <c r="A134" s="137" t="s">
        <v>66</v>
      </c>
      <c r="B134" s="138"/>
      <c r="C134" s="138"/>
      <c r="D134" s="138"/>
      <c r="E134" s="138"/>
      <c r="F134" s="138"/>
      <c r="G134" s="138"/>
      <c r="H134" s="138"/>
    </row>
    <row r="135" spans="1:8" ht="10.5" hidden="1" customHeight="1" x14ac:dyDescent="0.25">
      <c r="A135" s="14"/>
      <c r="B135" s="15"/>
      <c r="C135" s="16"/>
      <c r="D135" s="4"/>
      <c r="E135" s="7"/>
      <c r="F135" s="7"/>
      <c r="G135" s="11"/>
      <c r="H135" s="7"/>
    </row>
    <row r="136" spans="1:8" hidden="1" x14ac:dyDescent="0.25">
      <c r="A136" s="118" t="s">
        <v>60</v>
      </c>
      <c r="B136" s="2"/>
      <c r="C136" s="3"/>
      <c r="D136" s="4"/>
      <c r="E136" s="5"/>
      <c r="F136" s="5"/>
      <c r="G136" s="6"/>
      <c r="H136" s="5"/>
    </row>
    <row r="137" spans="1:8" hidden="1" x14ac:dyDescent="0.25">
      <c r="A137" s="132"/>
      <c r="B137" s="132"/>
      <c r="C137" s="132"/>
      <c r="D137" s="132"/>
      <c r="E137" s="132"/>
      <c r="F137" s="132"/>
      <c r="G137" s="132"/>
      <c r="H137" s="132"/>
    </row>
    <row r="138" spans="1:8" hidden="1" x14ac:dyDescent="0.25">
      <c r="A138" s="132"/>
      <c r="B138" s="132"/>
      <c r="C138" s="132"/>
      <c r="D138" s="132"/>
      <c r="E138" s="132"/>
      <c r="F138" s="132"/>
      <c r="G138" s="132"/>
      <c r="H138" s="132"/>
    </row>
    <row r="139" spans="1:8" hidden="1" x14ac:dyDescent="0.25">
      <c r="A139" s="132"/>
      <c r="B139" s="132"/>
      <c r="C139" s="132"/>
      <c r="D139" s="132"/>
      <c r="E139" s="132"/>
      <c r="F139" s="132"/>
      <c r="G139" s="132"/>
      <c r="H139" s="132"/>
    </row>
    <row r="140" spans="1:8" x14ac:dyDescent="0.25">
      <c r="A140" s="14"/>
      <c r="B140" s="15"/>
      <c r="C140" s="16"/>
      <c r="D140" s="7"/>
      <c r="E140" s="7"/>
      <c r="F140" s="7"/>
      <c r="G140" s="11"/>
      <c r="H140" s="7"/>
    </row>
    <row r="141" spans="1:8" ht="18.75" customHeight="1" x14ac:dyDescent="0.25">
      <c r="A141" s="70" t="s">
        <v>43</v>
      </c>
      <c r="B141" s="71"/>
      <c r="C141" s="72"/>
      <c r="D141" s="66"/>
      <c r="E141" s="73">
        <f>+E129</f>
        <v>0</v>
      </c>
      <c r="F141" s="73">
        <f>+F129</f>
        <v>0</v>
      </c>
      <c r="G141" s="73">
        <f>+G129</f>
        <v>0</v>
      </c>
      <c r="H141" s="73">
        <f>+H129</f>
        <v>0</v>
      </c>
    </row>
    <row r="142" spans="1:8" x14ac:dyDescent="0.25">
      <c r="A142" s="107" t="s">
        <v>11</v>
      </c>
      <c r="B142" s="15">
        <v>0.05</v>
      </c>
      <c r="C142" s="15"/>
      <c r="D142" s="109" t="s">
        <v>21</v>
      </c>
      <c r="E142" s="85">
        <f>E52</f>
        <v>0</v>
      </c>
      <c r="F142" s="85">
        <f>F52</f>
        <v>0</v>
      </c>
      <c r="G142" s="85">
        <f>G52</f>
        <v>0</v>
      </c>
      <c r="H142" s="85">
        <f>H52</f>
        <v>0</v>
      </c>
    </row>
    <row r="143" spans="1:8" x14ac:dyDescent="0.25">
      <c r="A143" s="107" t="s">
        <v>35</v>
      </c>
      <c r="B143" s="15">
        <v>0.09</v>
      </c>
      <c r="C143" s="75"/>
      <c r="D143" s="69" t="s">
        <v>1</v>
      </c>
      <c r="E143" s="99"/>
      <c r="F143" s="99"/>
      <c r="G143" s="99"/>
      <c r="H143" s="99"/>
    </row>
    <row r="144" spans="1:8" x14ac:dyDescent="0.25">
      <c r="A144" s="14"/>
      <c r="B144" s="15"/>
      <c r="C144" s="75"/>
      <c r="D144" s="109" t="s">
        <v>44</v>
      </c>
      <c r="E144" s="95"/>
      <c r="F144" s="95"/>
      <c r="G144" s="95"/>
      <c r="H144" s="95"/>
    </row>
    <row r="145" spans="1:8" x14ac:dyDescent="0.25">
      <c r="A145" s="14"/>
      <c r="C145" s="16"/>
      <c r="D145" s="109" t="s">
        <v>45</v>
      </c>
      <c r="E145" s="99"/>
      <c r="F145" s="99"/>
      <c r="G145" s="99"/>
      <c r="H145" s="99"/>
    </row>
    <row r="146" spans="1:8" x14ac:dyDescent="0.25">
      <c r="A146" s="70"/>
      <c r="B146" s="71"/>
      <c r="C146" s="72"/>
      <c r="D146" s="109" t="s">
        <v>42</v>
      </c>
      <c r="E146" s="85">
        <f>E131</f>
        <v>0</v>
      </c>
      <c r="F146" s="85">
        <f>F131</f>
        <v>0</v>
      </c>
      <c r="G146" s="85">
        <f>G131</f>
        <v>0</v>
      </c>
      <c r="H146" s="85">
        <f>H131</f>
        <v>0</v>
      </c>
    </row>
    <row r="147" spans="1:8" ht="15.75" thickBot="1" x14ac:dyDescent="0.3">
      <c r="A147" s="14"/>
      <c r="B147" s="15"/>
      <c r="C147" s="15"/>
      <c r="D147" s="78"/>
      <c r="E147" s="18">
        <f>IFERROR(((SUM(E142:E144)-E145)/E146),0)</f>
        <v>0</v>
      </c>
      <c r="F147" s="18">
        <f t="shared" ref="F147:H147" si="9">IFERROR(((SUM(F142:F144)-F145)/F146),0)</f>
        <v>0</v>
      </c>
      <c r="G147" s="18">
        <f t="shared" si="9"/>
        <v>0</v>
      </c>
      <c r="H147" s="18">
        <f t="shared" si="9"/>
        <v>0</v>
      </c>
    </row>
    <row r="148" spans="1:8" x14ac:dyDescent="0.25">
      <c r="A148" s="14"/>
      <c r="B148" s="15"/>
      <c r="C148" s="75"/>
    </row>
    <row r="149" spans="1:8" ht="30.2" hidden="1" customHeight="1" x14ac:dyDescent="0.25">
      <c r="A149" s="137" t="s">
        <v>67</v>
      </c>
      <c r="B149" s="138"/>
      <c r="C149" s="138"/>
      <c r="D149" s="138"/>
      <c r="E149" s="138"/>
      <c r="F149" s="138"/>
      <c r="G149" s="138"/>
      <c r="H149" s="138"/>
    </row>
    <row r="150" spans="1:8" ht="10.5" hidden="1" customHeight="1" x14ac:dyDescent="0.25">
      <c r="A150" s="14"/>
      <c r="B150" s="15"/>
      <c r="C150" s="16"/>
      <c r="D150" s="4"/>
      <c r="E150" s="7"/>
      <c r="F150" s="7"/>
      <c r="G150" s="11"/>
      <c r="H150" s="7"/>
    </row>
    <row r="151" spans="1:8" hidden="1" x14ac:dyDescent="0.25">
      <c r="A151" s="118" t="s">
        <v>60</v>
      </c>
      <c r="B151" s="2"/>
      <c r="C151" s="3"/>
      <c r="D151" s="4"/>
      <c r="E151" s="5"/>
      <c r="F151" s="5"/>
      <c r="G151" s="6"/>
      <c r="H151" s="5"/>
    </row>
    <row r="152" spans="1:8" hidden="1" x14ac:dyDescent="0.25">
      <c r="A152" s="132"/>
      <c r="B152" s="132"/>
      <c r="C152" s="132"/>
      <c r="D152" s="132"/>
      <c r="E152" s="132"/>
      <c r="F152" s="132"/>
      <c r="G152" s="132"/>
      <c r="H152" s="132"/>
    </row>
    <row r="153" spans="1:8" hidden="1" x14ac:dyDescent="0.25">
      <c r="A153" s="132"/>
      <c r="B153" s="132"/>
      <c r="C153" s="132"/>
      <c r="D153" s="132"/>
      <c r="E153" s="132"/>
      <c r="F153" s="132"/>
      <c r="G153" s="132"/>
      <c r="H153" s="132"/>
    </row>
    <row r="154" spans="1:8" hidden="1" x14ac:dyDescent="0.25">
      <c r="A154" s="132"/>
      <c r="B154" s="132"/>
      <c r="C154" s="132"/>
      <c r="D154" s="132"/>
      <c r="E154" s="132"/>
      <c r="F154" s="132"/>
      <c r="G154" s="132"/>
      <c r="H154" s="132"/>
    </row>
    <row r="155" spans="1:8" x14ac:dyDescent="0.25">
      <c r="A155" s="14"/>
      <c r="B155" s="15"/>
      <c r="C155" s="16"/>
      <c r="D155" s="7"/>
      <c r="E155" s="7"/>
      <c r="F155" s="7"/>
      <c r="G155" s="11"/>
      <c r="H155" s="7"/>
    </row>
    <row r="156" spans="1:8" ht="18.75" customHeight="1" x14ac:dyDescent="0.25">
      <c r="A156" s="70" t="s">
        <v>46</v>
      </c>
      <c r="B156" s="71"/>
      <c r="C156" s="72"/>
      <c r="D156" s="66"/>
      <c r="E156" s="73">
        <f>+E141</f>
        <v>0</v>
      </c>
      <c r="F156" s="73">
        <f>+F141</f>
        <v>0</v>
      </c>
      <c r="G156" s="73">
        <f>+G141</f>
        <v>0</v>
      </c>
      <c r="H156" s="73">
        <f>+H141</f>
        <v>0</v>
      </c>
    </row>
    <row r="157" spans="1:8" x14ac:dyDescent="0.25">
      <c r="A157" s="117" t="s">
        <v>12</v>
      </c>
      <c r="B157" s="15">
        <v>0.17649999999999999</v>
      </c>
      <c r="C157" s="15"/>
      <c r="D157" s="109" t="s">
        <v>21</v>
      </c>
      <c r="E157" s="85">
        <f>E52</f>
        <v>0</v>
      </c>
      <c r="F157" s="85">
        <f>F52</f>
        <v>0</v>
      </c>
      <c r="G157" s="85">
        <f>G52</f>
        <v>0</v>
      </c>
      <c r="H157" s="85">
        <f>H52</f>
        <v>0</v>
      </c>
    </row>
    <row r="158" spans="1:8" x14ac:dyDescent="0.25">
      <c r="A158" s="107" t="s">
        <v>13</v>
      </c>
      <c r="B158" s="15">
        <v>0.1777</v>
      </c>
      <c r="C158" s="75"/>
      <c r="D158" s="109" t="s">
        <v>47</v>
      </c>
      <c r="E158" s="85">
        <f>SUM($E$65:$H$65)/4</f>
        <v>0</v>
      </c>
      <c r="F158" s="85">
        <f t="shared" ref="F158:H158" si="10">SUM($E$65:$H$65)/4</f>
        <v>0</v>
      </c>
      <c r="G158" s="85">
        <f t="shared" si="10"/>
        <v>0</v>
      </c>
      <c r="H158" s="85">
        <f t="shared" si="10"/>
        <v>0</v>
      </c>
    </row>
    <row r="159" spans="1:8" ht="15.75" thickBot="1" x14ac:dyDescent="0.3">
      <c r="C159" s="75"/>
      <c r="D159" s="78"/>
      <c r="E159" s="18">
        <f>IFERROR((E157/E158),0)</f>
        <v>0</v>
      </c>
      <c r="F159" s="18">
        <f t="shared" ref="F159:H159" si="11">IFERROR((F157/F158),0)</f>
        <v>0</v>
      </c>
      <c r="G159" s="18">
        <f t="shared" si="11"/>
        <v>0</v>
      </c>
      <c r="H159" s="18">
        <f t="shared" si="11"/>
        <v>0</v>
      </c>
    </row>
    <row r="160" spans="1:8" ht="10.5" customHeight="1" x14ac:dyDescent="0.25">
      <c r="A160" s="14"/>
      <c r="B160" s="15"/>
      <c r="C160" s="16"/>
      <c r="D160" s="4"/>
      <c r="E160" s="7"/>
      <c r="F160" s="7"/>
      <c r="G160" s="11"/>
      <c r="H160" s="7"/>
    </row>
    <row r="161" spans="1:8" ht="43.35" hidden="1" customHeight="1" x14ac:dyDescent="0.25">
      <c r="A161" s="137" t="s">
        <v>68</v>
      </c>
      <c r="B161" s="138"/>
      <c r="C161" s="138"/>
      <c r="D161" s="138"/>
      <c r="E161" s="138"/>
      <c r="F161" s="138"/>
      <c r="G161" s="138"/>
      <c r="H161" s="138"/>
    </row>
    <row r="162" spans="1:8" ht="10.5" hidden="1" customHeight="1" x14ac:dyDescent="0.25">
      <c r="A162" s="14"/>
      <c r="B162" s="15"/>
      <c r="C162" s="16"/>
      <c r="D162" s="4"/>
      <c r="E162" s="7"/>
      <c r="F162" s="7"/>
      <c r="G162" s="11"/>
      <c r="H162" s="7"/>
    </row>
    <row r="163" spans="1:8" hidden="1" x14ac:dyDescent="0.25">
      <c r="A163" s="118" t="s">
        <v>60</v>
      </c>
      <c r="B163" s="2"/>
      <c r="C163" s="3"/>
      <c r="D163" s="4"/>
      <c r="E163" s="5"/>
      <c r="F163" s="5"/>
      <c r="G163" s="6"/>
      <c r="H163" s="5"/>
    </row>
    <row r="164" spans="1:8" hidden="1" x14ac:dyDescent="0.25">
      <c r="A164" s="132"/>
      <c r="B164" s="132"/>
      <c r="C164" s="132"/>
      <c r="D164" s="132"/>
      <c r="E164" s="132"/>
      <c r="F164" s="132"/>
      <c r="G164" s="132"/>
      <c r="H164" s="132"/>
    </row>
    <row r="165" spans="1:8" hidden="1" x14ac:dyDescent="0.25">
      <c r="A165" s="132"/>
      <c r="B165" s="132"/>
      <c r="C165" s="132"/>
      <c r="D165" s="132"/>
      <c r="E165" s="132"/>
      <c r="F165" s="132"/>
      <c r="G165" s="132"/>
      <c r="H165" s="132"/>
    </row>
    <row r="166" spans="1:8" hidden="1" x14ac:dyDescent="0.25">
      <c r="A166" s="132"/>
      <c r="B166" s="132"/>
      <c r="C166" s="132"/>
      <c r="D166" s="132"/>
      <c r="E166" s="132"/>
      <c r="F166" s="132"/>
      <c r="G166" s="132"/>
      <c r="H166" s="132"/>
    </row>
    <row r="167" spans="1:8" ht="15" customHeight="1" x14ac:dyDescent="0.25">
      <c r="A167" s="14"/>
      <c r="B167" s="15"/>
      <c r="C167" s="16"/>
      <c r="D167" s="12" t="s">
        <v>2</v>
      </c>
      <c r="E167" s="7"/>
      <c r="F167" s="1"/>
      <c r="G167" s="10"/>
      <c r="H167" s="1"/>
    </row>
    <row r="168" spans="1:8" ht="15" customHeight="1" x14ac:dyDescent="0.25">
      <c r="A168" s="14"/>
      <c r="B168" s="15"/>
      <c r="C168" s="16"/>
      <c r="D168" s="12"/>
      <c r="E168" s="7"/>
      <c r="F168" s="1"/>
      <c r="G168" s="10"/>
      <c r="H168" s="1"/>
    </row>
    <row r="169" spans="1:8" ht="15" customHeight="1" x14ac:dyDescent="0.25">
      <c r="A169" s="14"/>
      <c r="B169" s="15"/>
      <c r="C169" s="16"/>
      <c r="D169" s="12"/>
      <c r="E169" s="7"/>
      <c r="F169" s="1"/>
      <c r="G169" s="10"/>
      <c r="H169" s="1"/>
    </row>
    <row r="170" spans="1:8" ht="23.25" x14ac:dyDescent="0.25">
      <c r="A170" s="110" t="s">
        <v>48</v>
      </c>
      <c r="B170" s="100"/>
      <c r="C170" s="9"/>
      <c r="D170" s="8"/>
      <c r="E170" s="7"/>
      <c r="F170" s="17"/>
      <c r="G170" s="10"/>
      <c r="H170" s="1"/>
    </row>
    <row r="171" spans="1:8" ht="7.15" customHeight="1" x14ac:dyDescent="0.25">
      <c r="A171" s="87"/>
      <c r="B171" s="9"/>
      <c r="C171" s="9"/>
      <c r="D171" s="8"/>
      <c r="E171" s="7"/>
      <c r="F171" s="17"/>
      <c r="G171" s="10"/>
      <c r="H171" s="1"/>
    </row>
    <row r="172" spans="1:8" x14ac:dyDescent="0.25">
      <c r="A172" s="131" t="s">
        <v>49</v>
      </c>
      <c r="B172" s="127"/>
      <c r="C172" s="127"/>
      <c r="D172" s="127"/>
      <c r="E172" s="152" t="s">
        <v>50</v>
      </c>
      <c r="F172" s="153"/>
      <c r="G172" s="154"/>
      <c r="H172" s="7"/>
    </row>
    <row r="173" spans="1:8" x14ac:dyDescent="0.25">
      <c r="A173" s="126"/>
      <c r="B173" s="127"/>
      <c r="C173" s="127"/>
      <c r="D173" s="127"/>
      <c r="E173" s="127"/>
      <c r="F173" s="127"/>
      <c r="G173" s="127"/>
      <c r="H173" s="127"/>
    </row>
    <row r="174" spans="1:8" ht="15" customHeight="1" x14ac:dyDescent="0.25">
      <c r="A174" s="87"/>
      <c r="B174" s="9"/>
      <c r="C174" s="9"/>
      <c r="D174" s="88"/>
      <c r="E174" s="7"/>
      <c r="F174" s="1"/>
      <c r="G174" s="10"/>
      <c r="H174" s="1"/>
    </row>
    <row r="175" spans="1:8" x14ac:dyDescent="0.25">
      <c r="A175" s="110" t="s">
        <v>51</v>
      </c>
      <c r="B175" s="9"/>
      <c r="C175" s="9"/>
      <c r="D175" s="88"/>
      <c r="E175" s="7"/>
      <c r="F175" s="17"/>
      <c r="G175" s="10"/>
      <c r="H175" s="1"/>
    </row>
    <row r="176" spans="1:8" x14ac:dyDescent="0.25">
      <c r="A176" s="87"/>
      <c r="B176" s="9"/>
      <c r="C176" s="9"/>
      <c r="D176" s="88"/>
      <c r="E176" s="7"/>
      <c r="F176" s="1"/>
      <c r="G176" s="10"/>
      <c r="H176" s="1"/>
    </row>
    <row r="177" spans="1:8" x14ac:dyDescent="0.25">
      <c r="A177" s="121" t="s">
        <v>71</v>
      </c>
      <c r="B177" s="121"/>
      <c r="C177" s="121"/>
      <c r="D177" s="88"/>
      <c r="E177" s="7"/>
      <c r="F177" s="1"/>
      <c r="G177" s="10"/>
      <c r="H177" s="1"/>
    </row>
    <row r="178" spans="1:8" x14ac:dyDescent="0.25">
      <c r="A178" s="87"/>
      <c r="B178" s="9"/>
      <c r="C178" s="9"/>
      <c r="D178" s="88"/>
      <c r="E178" s="7"/>
      <c r="F178" s="1"/>
      <c r="G178" s="10"/>
      <c r="H178" s="1"/>
    </row>
    <row r="179" spans="1:8" x14ac:dyDescent="0.25">
      <c r="A179" s="87"/>
      <c r="B179" s="9"/>
      <c r="C179" s="9"/>
      <c r="D179" s="88"/>
      <c r="E179" s="7"/>
      <c r="F179" s="1"/>
      <c r="G179" s="10"/>
      <c r="H179" s="1"/>
    </row>
    <row r="180" spans="1:8" x14ac:dyDescent="0.25">
      <c r="A180" s="87"/>
      <c r="B180" s="9"/>
      <c r="C180" s="9"/>
      <c r="D180" s="7"/>
      <c r="E180" s="7"/>
      <c r="F180" s="1"/>
      <c r="G180" s="10"/>
      <c r="H180" s="1"/>
    </row>
    <row r="181" spans="1:8" ht="15.75" thickBot="1" x14ac:dyDescent="0.3">
      <c r="A181" s="87"/>
      <c r="B181" s="9"/>
      <c r="C181" s="9"/>
      <c r="D181" s="7"/>
      <c r="E181" s="7"/>
      <c r="F181" s="1"/>
      <c r="G181" s="10"/>
      <c r="H181" s="1"/>
    </row>
    <row r="182" spans="1:8" x14ac:dyDescent="0.25">
      <c r="A182" s="89"/>
      <c r="B182" s="90"/>
      <c r="C182" s="90"/>
      <c r="D182" s="7"/>
      <c r="E182" s="91"/>
      <c r="F182" s="92"/>
      <c r="G182" s="93"/>
      <c r="H182" s="1"/>
    </row>
    <row r="183" spans="1:8" x14ac:dyDescent="0.25">
      <c r="A183" s="121" t="s">
        <v>52</v>
      </c>
      <c r="B183" s="121"/>
      <c r="C183" s="121"/>
      <c r="E183" s="121" t="s">
        <v>52</v>
      </c>
      <c r="F183" s="121"/>
      <c r="G183" s="121"/>
      <c r="H183" s="1"/>
    </row>
    <row r="184" spans="1:8" x14ac:dyDescent="0.25">
      <c r="A184" s="110" t="s">
        <v>53</v>
      </c>
      <c r="E184" s="124" t="s">
        <v>69</v>
      </c>
      <c r="F184" s="125"/>
      <c r="G184" s="125"/>
      <c r="H184" s="1"/>
    </row>
    <row r="185" spans="1:8" x14ac:dyDescent="0.25">
      <c r="A185" s="121" t="s">
        <v>54</v>
      </c>
      <c r="B185" s="121"/>
      <c r="C185" s="121"/>
      <c r="D185" s="7"/>
      <c r="E185" s="120" t="s">
        <v>70</v>
      </c>
      <c r="F185" s="7"/>
      <c r="G185" s="11"/>
      <c r="H185" s="7"/>
    </row>
    <row r="186" spans="1:8" x14ac:dyDescent="0.25">
      <c r="A186" s="87"/>
      <c r="B186" s="9"/>
      <c r="C186" s="9"/>
      <c r="D186" s="7"/>
      <c r="E186" s="7"/>
      <c r="F186" s="7"/>
      <c r="G186" s="11"/>
      <c r="H186" s="7"/>
    </row>
    <row r="187" spans="1:8" x14ac:dyDescent="0.25">
      <c r="A187" s="110" t="s">
        <v>55</v>
      </c>
      <c r="D187" s="110" t="s">
        <v>56</v>
      </c>
      <c r="E187" s="122" t="s">
        <v>59</v>
      </c>
      <c r="F187" s="123"/>
      <c r="G187" s="11"/>
      <c r="H187" s="7"/>
    </row>
    <row r="188" spans="1:8" x14ac:dyDescent="0.25">
      <c r="D188" s="110" t="s">
        <v>57</v>
      </c>
      <c r="E188" s="122" t="s">
        <v>59</v>
      </c>
      <c r="F188" s="123"/>
      <c r="G188" s="11"/>
      <c r="H188" s="7"/>
    </row>
    <row r="189" spans="1:8" x14ac:dyDescent="0.25">
      <c r="D189" s="110" t="s">
        <v>58</v>
      </c>
      <c r="E189" s="122" t="s">
        <v>59</v>
      </c>
      <c r="F189" s="123"/>
    </row>
  </sheetData>
  <sheetProtection password="E29D" sheet="1" objects="1" scenarios="1" selectLockedCells="1"/>
  <mergeCells count="41">
    <mergeCell ref="E172:G172"/>
    <mergeCell ref="A149:H149"/>
    <mergeCell ref="A161:H161"/>
    <mergeCell ref="A134:H134"/>
    <mergeCell ref="A120:H120"/>
    <mergeCell ref="A127:H127"/>
    <mergeCell ref="A6:H6"/>
    <mergeCell ref="D8:H8"/>
    <mergeCell ref="A8:C8"/>
    <mergeCell ref="A92:H92"/>
    <mergeCell ref="A69:H69"/>
    <mergeCell ref="A47:H49"/>
    <mergeCell ref="A58:H60"/>
    <mergeCell ref="A72:H74"/>
    <mergeCell ref="A83:H85"/>
    <mergeCell ref="A33:H33"/>
    <mergeCell ref="A36:H38"/>
    <mergeCell ref="A39:H39"/>
    <mergeCell ref="E189:F189"/>
    <mergeCell ref="A173:H173"/>
    <mergeCell ref="A10:H10"/>
    <mergeCell ref="A11:H11"/>
    <mergeCell ref="A172:D172"/>
    <mergeCell ref="A95:H97"/>
    <mergeCell ref="A110:H112"/>
    <mergeCell ref="A123:H125"/>
    <mergeCell ref="A137:H139"/>
    <mergeCell ref="A152:H154"/>
    <mergeCell ref="A164:H166"/>
    <mergeCell ref="A23:H23"/>
    <mergeCell ref="A25:H25"/>
    <mergeCell ref="A107:H107"/>
    <mergeCell ref="A62:H62"/>
    <mergeCell ref="A99:H99"/>
    <mergeCell ref="A177:C177"/>
    <mergeCell ref="E183:G183"/>
    <mergeCell ref="E187:F187"/>
    <mergeCell ref="E188:F188"/>
    <mergeCell ref="A185:C185"/>
    <mergeCell ref="A183:C183"/>
    <mergeCell ref="E184:G184"/>
  </mergeCells>
  <conditionalFormatting sqref="E31">
    <cfRule type="cellIs" dxfId="27" priority="28" operator="lessThanOrEqual">
      <formula>$B$28</formula>
    </cfRule>
    <cfRule type="cellIs" dxfId="26" priority="29" operator="greaterThanOrEqual">
      <formula>$B$28</formula>
    </cfRule>
  </conditionalFormatting>
  <conditionalFormatting sqref="F31:H31">
    <cfRule type="cellIs" dxfId="25" priority="26" operator="lessThanOrEqual">
      <formula>$B$28</formula>
    </cfRule>
    <cfRule type="cellIs" dxfId="24" priority="27" operator="greaterThanOrEqual">
      <formula>$B$28</formula>
    </cfRule>
  </conditionalFormatting>
  <conditionalFormatting sqref="E44">
    <cfRule type="cellIs" dxfId="23" priority="24" operator="lessThanOrEqual">
      <formula>$B$42</formula>
    </cfRule>
    <cfRule type="cellIs" dxfId="22" priority="25" operator="greaterThanOrEqual">
      <formula>$B$42</formula>
    </cfRule>
  </conditionalFormatting>
  <conditionalFormatting sqref="F44:H44">
    <cfRule type="cellIs" dxfId="21" priority="22" operator="lessThanOrEqual">
      <formula>$B$42</formula>
    </cfRule>
    <cfRule type="cellIs" dxfId="20" priority="23" operator="greaterThanOrEqual">
      <formula>$B$42</formula>
    </cfRule>
  </conditionalFormatting>
  <conditionalFormatting sqref="E67">
    <cfRule type="cellIs" dxfId="19" priority="19" operator="lessThanOrEqual">
      <formula>$B$65</formula>
    </cfRule>
    <cfRule type="cellIs" dxfId="18" priority="21" operator="greaterThanOrEqual">
      <formula>$B$65</formula>
    </cfRule>
  </conditionalFormatting>
  <conditionalFormatting sqref="F67:H67">
    <cfRule type="cellIs" dxfId="17" priority="17" operator="lessThanOrEqual">
      <formula>$B$65</formula>
    </cfRule>
    <cfRule type="cellIs" dxfId="16" priority="18" operator="greaterThanOrEqual">
      <formula>$B$65</formula>
    </cfRule>
  </conditionalFormatting>
  <conditionalFormatting sqref="E80">
    <cfRule type="cellIs" dxfId="15" priority="15" operator="lessThanOrEqual">
      <formula>$B$77</formula>
    </cfRule>
    <cfRule type="cellIs" dxfId="14" priority="16" operator="greaterThanOrEqual">
      <formula>$B$77</formula>
    </cfRule>
  </conditionalFormatting>
  <conditionalFormatting sqref="F80:H80">
    <cfRule type="cellIs" dxfId="13" priority="13" operator="lessThanOrEqual">
      <formula>$B$77</formula>
    </cfRule>
    <cfRule type="cellIs" dxfId="12" priority="14" operator="greaterThanOrEqual">
      <formula>$B$77</formula>
    </cfRule>
  </conditionalFormatting>
  <conditionalFormatting sqref="E104:H104">
    <cfRule type="cellIs" dxfId="11" priority="11" operator="lessThanOrEqual">
      <formula>$B$102</formula>
    </cfRule>
    <cfRule type="cellIs" dxfId="10" priority="12" operator="greaterThanOrEqual">
      <formula>$B$102</formula>
    </cfRule>
  </conditionalFormatting>
  <conditionalFormatting sqref="E132:H132">
    <cfRule type="cellIs" dxfId="9" priority="9" operator="lessThanOrEqual">
      <formula>$B$142</formula>
    </cfRule>
    <cfRule type="cellIs" dxfId="8" priority="10" operator="greaterThan">
      <formula>$B$142</formula>
    </cfRule>
  </conditionalFormatting>
  <conditionalFormatting sqref="E147:H147">
    <cfRule type="cellIs" dxfId="7" priority="7" operator="lessThanOrEqual">
      <formula>$B$142</formula>
    </cfRule>
    <cfRule type="cellIs" dxfId="6" priority="8" operator="greaterThanOrEqual">
      <formula>$B$142</formula>
    </cfRule>
  </conditionalFormatting>
  <conditionalFormatting sqref="E159:H159">
    <cfRule type="cellIs" dxfId="5" priority="5" operator="lessThanOrEqual">
      <formula>$B$157</formula>
    </cfRule>
    <cfRule type="cellIs" dxfId="4" priority="6" operator="greaterThanOrEqual">
      <formula>$B$157</formula>
    </cfRule>
  </conditionalFormatting>
  <conditionalFormatting sqref="E55">
    <cfRule type="cellIs" dxfId="3" priority="3" operator="lessThanOrEqual">
      <formula>0</formula>
    </cfRule>
    <cfRule type="cellIs" dxfId="2" priority="4" operator="greaterThan">
      <formula>0</formula>
    </cfRule>
  </conditionalFormatting>
  <conditionalFormatting sqref="F55:H55">
    <cfRule type="cellIs" dxfId="1" priority="1" operator="lessThanOrEqual">
      <formula>0</formula>
    </cfRule>
    <cfRule type="cellIs" dxfId="0" priority="2" operator="greaterThan">
      <formula>0</formula>
    </cfRule>
  </conditionalFormatting>
  <pageMargins left="0.70866141732283472" right="0.70866141732283472" top="0.59055118110236227" bottom="0.59055118110236227" header="0.31496062992125984" footer="0.31496062992125984"/>
  <pageSetup paperSize="9" fitToHeight="0" orientation="landscape" r:id="rId1"/>
  <headerFooter>
    <oddFooter>&amp;LForm  AEO-Kennzahlen d EZV 03.2018&amp;R&amp;8Seite &amp;P/&amp;N</oddFooter>
  </headerFooter>
  <rowBreaks count="7" manualBreakCount="7">
    <brk id="22" max="7" man="1"/>
    <brk id="50" max="7" man="1"/>
    <brk id="75" max="11" man="1"/>
    <brk id="98" max="7" man="1"/>
    <brk id="126" max="7" man="1"/>
    <brk id="155" max="7" man="1"/>
    <brk id="167"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ltText="ja/nein">
                <anchor moveWithCells="1">
                  <from>
                    <xdr:col>1</xdr:col>
                    <xdr:colOff>266700</xdr:colOff>
                    <xdr:row>168</xdr:row>
                    <xdr:rowOff>180975</xdr:rowOff>
                  </from>
                  <to>
                    <xdr:col>2</xdr:col>
                    <xdr:colOff>123825</xdr:colOff>
                    <xdr:row>170</xdr:row>
                    <xdr:rowOff>57150</xdr:rowOff>
                  </to>
                </anchor>
              </controlPr>
            </control>
          </mc:Choice>
        </mc:AlternateContent>
        <mc:AlternateContent xmlns:mc="http://schemas.openxmlformats.org/markup-compatibility/2006">
          <mc:Choice Requires="x14">
            <control shapeId="1026" r:id="rId5" name="Option Button 2">
              <controlPr defaultSize="0" autoFill="0" autoLine="0" autoPict="0" altText="Ja/Nein">
                <anchor moveWithCells="1">
                  <from>
                    <xdr:col>3</xdr:col>
                    <xdr:colOff>0</xdr:colOff>
                    <xdr:row>168</xdr:row>
                    <xdr:rowOff>171450</xdr:rowOff>
                  </from>
                  <to>
                    <xdr:col>3</xdr:col>
                    <xdr:colOff>504825</xdr:colOff>
                    <xdr:row>170</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2"/>
  <sheetViews>
    <sheetView topLeftCell="A67" workbookViewId="0">
      <selection sqref="A1:A2"/>
    </sheetView>
  </sheetViews>
  <sheetFormatPr baseColWidth="10" defaultRowHeight="15" x14ac:dyDescent="0.25"/>
  <sheetData>
    <row r="1" spans="1:1" x14ac:dyDescent="0.25">
      <c r="A1" t="s">
        <v>3</v>
      </c>
    </row>
    <row r="2" spans="1:1" x14ac:dyDescent="0.25">
      <c r="A2" t="s">
        <v>4</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Kennzahlen</vt:lpstr>
      <vt:lpstr>Tabelle1</vt:lpstr>
      <vt:lpstr>Kennzahlen!Druckbereich</vt:lpstr>
      <vt:lpstr>Kennzahlen!Texte7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Bonfiglio Dario Daniel (BoD) EZV</dc:creator>
  <cp:lastModifiedBy>Bonfiglio Dario Daniel (BoD) EZV</cp:lastModifiedBy>
  <cp:lastPrinted>2018-01-19T10:47:08Z</cp:lastPrinted>
  <dcterms:created xsi:type="dcterms:W3CDTF">2016-05-16T08:48:41Z</dcterms:created>
  <dcterms:modified xsi:type="dcterms:W3CDTF">2022-05-19T13:00:43Z</dcterms:modified>
</cp:coreProperties>
</file>