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DieseArbeitsmappe" defaultThemeVersion="124226"/>
  <bookViews>
    <workbookView xWindow="-12" yWindow="-12" windowWidth="23256" windowHeight="14592" tabRatio="657" activeTab="6"/>
  </bookViews>
  <sheets>
    <sheet name="Grafiken Import" sheetId="81" r:id="rId1"/>
    <sheet name="Daten Import" sheetId="77" r:id="rId2"/>
    <sheet name="Grafiken Export" sheetId="82" r:id="rId3"/>
    <sheet name="Daten Export" sheetId="79" r:id="rId4"/>
    <sheet name="Definitionen" sheetId="80" r:id="rId5"/>
    <sheet name="Import Strom BFE" sheetId="85" r:id="rId6"/>
    <sheet name="Export Strom BFE" sheetId="84" r:id="rId7"/>
  </sheets>
  <definedNames>
    <definedName name="_xlnm.Print_Area" localSheetId="3">'Daten Export'!$A$1:$L$138</definedName>
    <definedName name="_xlnm.Print_Area" localSheetId="1">'Daten Import'!$A$1:$L$138</definedName>
    <definedName name="_xlnm.Print_Area" localSheetId="4">Definitionen!$A$1:$B$5</definedName>
    <definedName name="_xlnm.Print_Area" localSheetId="6">'Export Strom BFE'!$A$1:$L$138</definedName>
    <definedName name="_xlnm.Print_Area" localSheetId="5">'Import Strom BFE'!$A$1:$L$138</definedName>
  </definedNames>
  <calcPr calcId="125725"/>
</workbook>
</file>

<file path=xl/calcChain.xml><?xml version="1.0" encoding="utf-8"?>
<calcChain xmlns="http://schemas.openxmlformats.org/spreadsheetml/2006/main">
  <c r="L142" i="84"/>
  <c r="L143"/>
  <c r="L144"/>
  <c r="L145"/>
  <c r="L146"/>
  <c r="L142" i="85"/>
  <c r="L143"/>
  <c r="L144"/>
  <c r="L145"/>
  <c r="L146"/>
  <c r="M144"/>
  <c r="D143" i="84"/>
  <c r="J143"/>
  <c r="M143" i="85"/>
  <c r="D142" i="84"/>
  <c r="J142"/>
  <c r="M142" i="85"/>
  <c r="L141" i="84"/>
  <c r="L141" i="85"/>
  <c r="L140" i="84"/>
  <c r="L140" i="85"/>
  <c r="L136"/>
  <c r="L137"/>
  <c r="L138"/>
  <c r="L139"/>
  <c r="L135"/>
  <c r="L136" i="84"/>
  <c r="L135"/>
  <c r="L139"/>
  <c r="L138"/>
  <c r="L137"/>
  <c r="M136"/>
  <c r="M137"/>
  <c r="M138"/>
  <c r="M139"/>
  <c r="M140"/>
  <c r="M141"/>
  <c r="M142"/>
  <c r="M135"/>
  <c r="J136"/>
  <c r="J137"/>
  <c r="J138"/>
  <c r="J139"/>
  <c r="J140"/>
  <c r="J141"/>
  <c r="J135"/>
  <c r="H136"/>
  <c r="H137"/>
  <c r="H138"/>
  <c r="H139"/>
  <c r="H140"/>
  <c r="H135"/>
  <c r="F136"/>
  <c r="F137"/>
  <c r="F138"/>
  <c r="F139"/>
  <c r="F140"/>
  <c r="F135"/>
  <c r="D136"/>
  <c r="D137"/>
  <c r="D138"/>
  <c r="D139"/>
  <c r="D140"/>
  <c r="D141"/>
  <c r="D135"/>
  <c r="M136" i="85"/>
  <c r="M137"/>
  <c r="M138"/>
  <c r="M139"/>
  <c r="M140"/>
  <c r="M141"/>
  <c r="M145"/>
  <c r="M146"/>
  <c r="M147"/>
  <c r="M148"/>
  <c r="M149"/>
  <c r="M150"/>
  <c r="M151"/>
  <c r="M152"/>
  <c r="M135"/>
  <c r="J136"/>
  <c r="J137"/>
  <c r="J138"/>
  <c r="J139"/>
  <c r="J140"/>
  <c r="J141"/>
  <c r="J142"/>
  <c r="J143"/>
  <c r="J144"/>
  <c r="J145"/>
  <c r="J146"/>
  <c r="J147"/>
  <c r="J148"/>
  <c r="J135"/>
  <c r="H136"/>
  <c r="H137"/>
  <c r="H138"/>
  <c r="H139"/>
  <c r="H140"/>
  <c r="H141"/>
  <c r="H142"/>
  <c r="H143"/>
  <c r="H144"/>
  <c r="H145"/>
  <c r="H146"/>
  <c r="H135"/>
  <c r="F136"/>
  <c r="F137"/>
  <c r="F138"/>
  <c r="F139"/>
  <c r="F140"/>
  <c r="F141"/>
  <c r="F142"/>
  <c r="F143"/>
  <c r="F144"/>
  <c r="F145"/>
  <c r="F146"/>
  <c r="F135"/>
  <c r="D136"/>
  <c r="D137"/>
  <c r="D138"/>
  <c r="D139"/>
  <c r="D140"/>
  <c r="D141"/>
  <c r="D142"/>
  <c r="D143"/>
  <c r="D144"/>
  <c r="D145"/>
  <c r="D135"/>
  <c r="M154" i="77"/>
  <c r="M155"/>
  <c r="M156"/>
  <c r="M136"/>
  <c r="M137"/>
  <c r="M138"/>
  <c r="M139"/>
  <c r="M140"/>
  <c r="M141"/>
  <c r="M142"/>
  <c r="M143"/>
  <c r="M144"/>
  <c r="M145"/>
  <c r="M146"/>
  <c r="M147"/>
  <c r="M148"/>
  <c r="M149"/>
  <c r="M150"/>
  <c r="M151"/>
  <c r="M152"/>
  <c r="M153"/>
  <c r="M135"/>
  <c r="J153"/>
  <c r="J154"/>
  <c r="J155"/>
  <c r="J156"/>
  <c r="J136"/>
  <c r="J137"/>
  <c r="J138"/>
  <c r="J139"/>
  <c r="J140"/>
  <c r="J141"/>
  <c r="J142"/>
  <c r="J143"/>
  <c r="J144"/>
  <c r="J145"/>
  <c r="J146"/>
  <c r="J147"/>
  <c r="J148"/>
  <c r="J149"/>
  <c r="J150"/>
  <c r="J151"/>
  <c r="J152"/>
  <c r="J135"/>
  <c r="H136"/>
  <c r="H137"/>
  <c r="H138"/>
  <c r="H139"/>
  <c r="H140"/>
  <c r="H141"/>
  <c r="H142"/>
  <c r="H143"/>
  <c r="H144"/>
  <c r="H145"/>
  <c r="H146"/>
  <c r="H147"/>
  <c r="H148"/>
  <c r="H149"/>
  <c r="H150"/>
  <c r="H151"/>
  <c r="H152"/>
  <c r="H153"/>
  <c r="H154"/>
  <c r="H135"/>
  <c r="F136"/>
  <c r="F137"/>
  <c r="F138"/>
  <c r="F139"/>
  <c r="F140"/>
  <c r="F141"/>
  <c r="F142"/>
  <c r="F143"/>
  <c r="F144"/>
  <c r="F145"/>
  <c r="F146"/>
  <c r="F147"/>
  <c r="F148"/>
  <c r="F149"/>
  <c r="F150"/>
  <c r="F151"/>
  <c r="F152"/>
  <c r="F153"/>
  <c r="F154"/>
  <c r="F155"/>
  <c r="F156"/>
  <c r="F157"/>
  <c r="F158"/>
  <c r="F159"/>
  <c r="F160"/>
  <c r="F161"/>
  <c r="F162"/>
  <c r="F163"/>
  <c r="F135"/>
  <c r="D147"/>
  <c r="D148"/>
  <c r="D149"/>
  <c r="D150"/>
  <c r="D151"/>
  <c r="D152"/>
  <c r="D153"/>
  <c r="D154"/>
  <c r="D155"/>
  <c r="D156"/>
  <c r="D157"/>
  <c r="D158"/>
  <c r="D159"/>
  <c r="D160"/>
  <c r="D161"/>
  <c r="D162"/>
  <c r="D163"/>
  <c r="D164"/>
  <c r="D165"/>
  <c r="D166"/>
  <c r="D136"/>
  <c r="D137"/>
  <c r="D138"/>
  <c r="D139"/>
  <c r="D140"/>
  <c r="D141"/>
  <c r="D142"/>
  <c r="D143"/>
  <c r="D144"/>
  <c r="D145"/>
  <c r="D146"/>
  <c r="D135"/>
  <c r="M136" i="79"/>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35"/>
  <c r="J136"/>
  <c r="J137"/>
  <c r="J138"/>
  <c r="J139"/>
  <c r="J140"/>
  <c r="J141"/>
  <c r="J142"/>
  <c r="J143"/>
  <c r="J144"/>
  <c r="J145"/>
  <c r="J146"/>
  <c r="J147"/>
  <c r="J148"/>
  <c r="J149"/>
  <c r="J150"/>
  <c r="J151"/>
  <c r="J152"/>
  <c r="J153"/>
  <c r="J154"/>
  <c r="J155"/>
  <c r="J156"/>
  <c r="J157"/>
  <c r="J158"/>
  <c r="J159"/>
  <c r="J160"/>
  <c r="J161"/>
  <c r="J162"/>
  <c r="J163"/>
  <c r="J164"/>
  <c r="J165"/>
  <c r="J166"/>
  <c r="J167"/>
  <c r="J168"/>
  <c r="J169"/>
  <c r="J170"/>
  <c r="J135"/>
  <c r="H136"/>
  <c r="H137"/>
  <c r="H138"/>
  <c r="H139"/>
  <c r="H140"/>
  <c r="H141"/>
  <c r="H142"/>
  <c r="H143"/>
  <c r="H144"/>
  <c r="H145"/>
  <c r="H146"/>
  <c r="H147"/>
  <c r="H148"/>
  <c r="H149"/>
  <c r="H150"/>
  <c r="H151"/>
  <c r="H152"/>
  <c r="H153"/>
  <c r="H154"/>
  <c r="H155"/>
  <c r="H156"/>
  <c r="H157"/>
  <c r="H158"/>
  <c r="H159"/>
  <c r="H160"/>
  <c r="H161"/>
  <c r="H162"/>
  <c r="H163"/>
  <c r="H164"/>
  <c r="H165"/>
  <c r="H166"/>
  <c r="H167"/>
  <c r="H168"/>
  <c r="H169"/>
  <c r="H170"/>
  <c r="H171"/>
  <c r="H172"/>
  <c r="H173"/>
  <c r="H174"/>
  <c r="H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35"/>
  <c r="D150"/>
  <c r="D151"/>
  <c r="D152"/>
  <c r="D153"/>
  <c r="D154"/>
  <c r="D155"/>
  <c r="D156"/>
  <c r="D157"/>
  <c r="D158"/>
  <c r="D139"/>
  <c r="D140"/>
  <c r="D141"/>
  <c r="D142"/>
  <c r="D143"/>
  <c r="D144"/>
  <c r="D145"/>
  <c r="D146"/>
  <c r="D147"/>
  <c r="D148"/>
  <c r="D149"/>
  <c r="D136"/>
  <c r="D137"/>
  <c r="D138"/>
  <c r="D135"/>
  <c r="M134" i="85"/>
  <c r="A15"/>
  <c r="A27" s="1"/>
  <c r="A39" s="1"/>
  <c r="A51" s="1"/>
  <c r="A63" s="1"/>
  <c r="A75" s="1"/>
  <c r="A87" s="1"/>
  <c r="A99" s="1"/>
  <c r="A111" s="1"/>
  <c r="A123" s="1"/>
  <c r="A135" s="1"/>
  <c r="M134" i="84"/>
  <c r="A15"/>
  <c r="A27" s="1"/>
  <c r="A39" s="1"/>
  <c r="A51" s="1"/>
  <c r="A63" s="1"/>
  <c r="A75" s="1"/>
  <c r="A87" s="1"/>
  <c r="A99" s="1"/>
  <c r="A111" s="1"/>
  <c r="A123" s="1"/>
  <c r="A135" s="1"/>
  <c r="M134" i="77"/>
  <c r="M134" i="79"/>
  <c r="A15"/>
  <c r="A27" s="1"/>
  <c r="A39" s="1"/>
  <c r="A51" s="1"/>
  <c r="A63" s="1"/>
  <c r="A75" s="1"/>
  <c r="A87" s="1"/>
  <c r="A99" s="1"/>
  <c r="A111" s="1"/>
  <c r="A123" s="1"/>
  <c r="A135" s="1"/>
  <c r="A15" i="77"/>
  <c r="A27" s="1"/>
  <c r="A39" s="1"/>
  <c r="A51" s="1"/>
  <c r="A63" s="1"/>
  <c r="A75" s="1"/>
  <c r="A87" s="1"/>
  <c r="A99" s="1"/>
  <c r="A111" s="1"/>
  <c r="A123" s="1"/>
  <c r="A135" s="1"/>
</calcChain>
</file>

<file path=xl/sharedStrings.xml><?xml version="1.0" encoding="utf-8"?>
<sst xmlns="http://schemas.openxmlformats.org/spreadsheetml/2006/main" count="115" uniqueCount="36">
  <si>
    <t>Legende</t>
  </si>
  <si>
    <t>DE</t>
  </si>
  <si>
    <t>FR</t>
  </si>
  <si>
    <t>http://www.bfe.admin.ch/themen/00526/00541/00542/00630/index.html?lang=de&amp;dossier_id=05855</t>
  </si>
  <si>
    <t>http://www.bfe.admin.ch/themen/00526/00541/00542/00630/index.html?lang=fr&amp;dossier_id=05854</t>
  </si>
  <si>
    <r>
      <rPr>
        <u/>
        <sz val="10"/>
        <rFont val="Arial"/>
        <family val="2"/>
      </rPr>
      <t>plus d'infos</t>
    </r>
    <r>
      <rPr>
        <sz val="10"/>
        <rFont val="Arial"/>
        <family val="2"/>
      </rPr>
      <t>:</t>
    </r>
  </si>
  <si>
    <t>Mehr Infos:</t>
  </si>
  <si>
    <t>Netto-Werte</t>
  </si>
  <si>
    <t>Les restructurations effectuées au sein de l'économie électrique par le biais, par exemple, de fusion de départements commerciaux, ont conduit à la disparition, fin 2012, de transactions majeures dans les zones de bilan,surtout avec l'Allemagne. Il s'ensuit que depuis janvier 2013, les quantités contractuelles jusqu'ici importées et exportées en termes bruts entre négociants d'électricité, font désormais l'objet de calculs nets de façon strict entre les entreprises. Ce changement a réduit sensiblement le volume des exportations et des importations avec l'Allemagne et dans une moindre mesure avec la France, l'Italie et l'Autriche, les autres partenaires helvétiques en matière de courant électrique.</t>
  </si>
  <si>
    <r>
      <t>Du</t>
    </r>
    <r>
      <rPr>
        <b/>
        <sz val="10"/>
        <rFont val="Arial"/>
        <family val="2"/>
      </rPr>
      <t xml:space="preserve"> 1.1.2002 au 31.12.2012</t>
    </r>
    <r>
      <rPr>
        <sz val="10"/>
        <rFont val="Arial"/>
        <family val="2"/>
      </rPr>
      <t xml:space="preserve">, les échanges transfrontaliers d'électricité pour la statistique du commerce extérieur sont calculés sur la base des transactions extérieures contractuelles qui découlent d'engagements contractuels (arrangements bilatéraux, contrats, bourses de l'électricitié) entre les différentes entreprises. Pour ce faire, tant les importations que les exportations contractuelles sont additionnées. Exemple (quantité en MWh): 
</t>
    </r>
    <r>
      <rPr>
        <i/>
        <sz val="10"/>
        <rFont val="Arial"/>
        <family val="2"/>
      </rPr>
      <t xml:space="preserve">- entreprise: </t>
    </r>
    <r>
      <rPr>
        <i/>
        <u/>
        <sz val="10"/>
        <rFont val="Arial"/>
        <family val="2"/>
      </rPr>
      <t>A</t>
    </r>
    <r>
      <rPr>
        <i/>
        <sz val="10"/>
        <rFont val="Arial"/>
        <family val="2"/>
      </rPr>
      <t xml:space="preserve">    </t>
    </r>
    <r>
      <rPr>
        <i/>
        <u/>
        <sz val="10"/>
        <rFont val="Arial"/>
        <family val="2"/>
      </rPr>
      <t>B</t>
    </r>
    <r>
      <rPr>
        <i/>
        <sz val="10"/>
        <rFont val="Arial"/>
        <family val="2"/>
      </rPr>
      <t xml:space="preserve">    </t>
    </r>
    <r>
      <rPr>
        <i/>
        <u/>
        <sz val="10"/>
        <rFont val="Arial"/>
        <family val="2"/>
      </rPr>
      <t>C</t>
    </r>
    <r>
      <rPr>
        <i/>
        <sz val="10"/>
        <rFont val="Arial"/>
        <family val="2"/>
      </rPr>
      <t xml:space="preserve">    </t>
    </r>
    <r>
      <rPr>
        <i/>
        <u/>
        <sz val="10"/>
        <rFont val="Arial"/>
        <family val="2"/>
      </rPr>
      <t>D</t>
    </r>
    <r>
      <rPr>
        <i/>
        <sz val="10"/>
        <rFont val="Arial"/>
        <family val="2"/>
      </rPr>
      <t xml:space="preserve">
- export :    50 + 60 + 70 + 80 = </t>
    </r>
    <r>
      <rPr>
        <b/>
        <i/>
        <sz val="10"/>
        <rFont val="Arial"/>
        <family val="2"/>
      </rPr>
      <t>260</t>
    </r>
    <r>
      <rPr>
        <i/>
        <sz val="10"/>
        <rFont val="Arial"/>
        <family val="2"/>
      </rPr>
      <t xml:space="preserve">
- import :    10 + 40 + 80 + 50 = </t>
    </r>
    <r>
      <rPr>
        <b/>
        <i/>
        <sz val="10"/>
        <rFont val="Arial"/>
        <family val="2"/>
      </rPr>
      <t>180</t>
    </r>
    <r>
      <rPr>
        <sz val="10"/>
        <rFont val="Arial"/>
        <family val="2"/>
      </rPr>
      <t xml:space="preserve">
</t>
    </r>
    <r>
      <rPr>
        <b/>
        <u/>
        <sz val="10"/>
        <rFont val="Arial"/>
        <family val="2"/>
      </rPr>
      <t>saisie effective pour A, B, C et D = 260 MWh à l'export et 180 MWh à l'import</t>
    </r>
    <r>
      <rPr>
        <sz val="10"/>
        <rFont val="Arial"/>
        <family val="2"/>
      </rPr>
      <t xml:space="preserve">
A compter du </t>
    </r>
    <r>
      <rPr>
        <b/>
        <sz val="10"/>
        <rFont val="Arial"/>
        <family val="2"/>
      </rPr>
      <t>1.1.2013</t>
    </r>
    <r>
      <rPr>
        <sz val="10"/>
        <rFont val="Arial"/>
        <family val="2"/>
      </rPr>
      <t xml:space="preserve">, la statistique du commerce extérieur reprend les valeurs "mises au net", soit le solde par quart d'heure pour chaque direction de trafic par entreprise:
</t>
    </r>
    <r>
      <rPr>
        <i/>
        <sz val="10"/>
        <rFont val="Arial"/>
        <family val="2"/>
      </rPr>
      <t>- entreprise A: 50 (export) - 10 (import) = 40 export
- entreprise B: 60 (export) - 40 (import) = 20 export
- entreprise C: 70 (import) - 80 (import) = 10 import
- entreprise D: 80 (export) - 50 (import) = 30 export</t>
    </r>
    <r>
      <rPr>
        <sz val="10"/>
        <rFont val="Arial"/>
        <family val="2"/>
      </rPr>
      <t xml:space="preserve">
</t>
    </r>
    <r>
      <rPr>
        <b/>
        <u/>
        <sz val="10"/>
        <rFont val="Arial"/>
        <family val="2"/>
      </rPr>
      <t>saisie effective pour A, B, C et D = 90 export / 10 import</t>
    </r>
    <r>
      <rPr>
        <u/>
        <sz val="10"/>
        <rFont val="Arial"/>
        <family val="2"/>
      </rPr>
      <t xml:space="preserve">
</t>
    </r>
  </si>
  <si>
    <r>
      <t xml:space="preserve">IMPORTE
</t>
    </r>
    <r>
      <rPr>
        <sz val="11"/>
        <rFont val="Arial"/>
        <family val="2"/>
      </rPr>
      <t>IMPORTATIONS</t>
    </r>
  </si>
  <si>
    <r>
      <t xml:space="preserve">Land
</t>
    </r>
    <r>
      <rPr>
        <sz val="11"/>
        <rFont val="Arial"/>
        <family val="2"/>
      </rPr>
      <t>Pays</t>
    </r>
  </si>
  <si>
    <r>
      <t xml:space="preserve">Deutschland
</t>
    </r>
    <r>
      <rPr>
        <sz val="11"/>
        <rFont val="Arial"/>
        <family val="2"/>
      </rPr>
      <t>Allemagne</t>
    </r>
  </si>
  <si>
    <r>
      <t xml:space="preserve">Frankreich
</t>
    </r>
    <r>
      <rPr>
        <sz val="11"/>
        <rFont val="Arial"/>
        <family val="2"/>
      </rPr>
      <t>France</t>
    </r>
  </si>
  <si>
    <r>
      <t xml:space="preserve">Italien
</t>
    </r>
    <r>
      <rPr>
        <sz val="11"/>
        <rFont val="Arial"/>
        <family val="2"/>
      </rPr>
      <t>Italie</t>
    </r>
  </si>
  <si>
    <r>
      <t xml:space="preserve">Oesterreich
</t>
    </r>
    <r>
      <rPr>
        <sz val="11"/>
        <rFont val="Arial"/>
        <family val="2"/>
      </rPr>
      <t>Autriche</t>
    </r>
  </si>
  <si>
    <r>
      <t xml:space="preserve">Total
</t>
    </r>
    <r>
      <rPr>
        <sz val="11"/>
        <rFont val="Arial"/>
        <family val="2"/>
      </rPr>
      <t>Total</t>
    </r>
  </si>
  <si>
    <r>
      <t xml:space="preserve">Jahr
</t>
    </r>
    <r>
      <rPr>
        <sz val="11"/>
        <rFont val="Arial"/>
        <family val="2"/>
      </rPr>
      <t>Année</t>
    </r>
  </si>
  <si>
    <r>
      <t xml:space="preserve">Monat
</t>
    </r>
    <r>
      <rPr>
        <sz val="11"/>
        <rFont val="Arial"/>
        <family val="2"/>
      </rPr>
      <t>Mois</t>
    </r>
  </si>
  <si>
    <t>Total / Total</t>
  </si>
  <si>
    <t>Deutschland / Allemagne</t>
  </si>
  <si>
    <t>Frankreich / France</t>
  </si>
  <si>
    <t>Italien / Italie</t>
  </si>
  <si>
    <t>Österreich / Autrice</t>
  </si>
  <si>
    <r>
      <t xml:space="preserve">Erfasste Brutto/Netto-Werte (in CHF)
</t>
    </r>
    <r>
      <rPr>
        <sz val="11"/>
        <rFont val="Arial"/>
        <family val="2"/>
      </rPr>
      <t>valeurs brutes/nettes saisies (en CHF)</t>
    </r>
  </si>
  <si>
    <r>
      <t xml:space="preserve">  Erfasste Werte ab 1.1.2013 (Netto-Daten)
  </t>
    </r>
    <r>
      <rPr>
        <i/>
        <sz val="10"/>
        <rFont val="Arial"/>
        <family val="2"/>
      </rPr>
      <t>valeurs saisies dès le 1.1.2013 (données nettes)</t>
    </r>
  </si>
  <si>
    <r>
      <t xml:space="preserve">  Erfasste Werte bis 31.12.2012 (Brutto-Daten)
  </t>
    </r>
    <r>
      <rPr>
        <i/>
        <sz val="10"/>
        <rFont val="Arial"/>
        <family val="2"/>
      </rPr>
      <t>valeurs saisies jusqu'au 31.12.2013 (données brutes)</t>
    </r>
  </si>
  <si>
    <r>
      <t xml:space="preserve">Andere Länder
</t>
    </r>
    <r>
      <rPr>
        <sz val="11"/>
        <rFont val="Arial"/>
        <family val="2"/>
      </rPr>
      <t>Autres pays</t>
    </r>
  </si>
  <si>
    <t>Lieferant / fournisseur:</t>
  </si>
  <si>
    <t>Absatzland / débouché:</t>
  </si>
  <si>
    <t>Österreich / Autriche</t>
  </si>
  <si>
    <t>NAVIGATIONSVERZEICHNIS / OUTIL DE NAVIGATION</t>
  </si>
  <si>
    <t>Datenquelle: Swiss Impex, OZD</t>
  </si>
  <si>
    <r>
      <t xml:space="preserve">EXPORTE
</t>
    </r>
    <r>
      <rPr>
        <sz val="11"/>
        <rFont val="Arial"/>
        <family val="2"/>
      </rPr>
      <t>EXPORTATIONS</t>
    </r>
  </si>
  <si>
    <t>Im Rahmen von Umstrukturierungen in der Elektrizitätswirtschaft, zum Beispiel wegen Fusionen von Handelsabteilungen, fallen per Ende 2012 bedeutende Bilanzkreisumsätze - vor allem mit Deutschland - weg. Dadurch werden handelsbasierte Einfuhr- und Ausfuhrmengen ab Januar 2013, welche bisher brutto zwischen Stromhändlern anfielen, neu zwischen den Unternehmungen strikt „genettet". Diese Änderung wird das Export- und Importvolumen mit Deutschland deutlich verkleinern. In geringerem Ausmass davon betroffen sind Frankreich, Italien und Österreich, unsere drei anderen Strompartner.</t>
  </si>
  <si>
    <r>
      <t xml:space="preserve">Vom </t>
    </r>
    <r>
      <rPr>
        <b/>
        <sz val="10"/>
        <rFont val="Arial"/>
        <family val="2"/>
      </rPr>
      <t xml:space="preserve">1.1.2002 </t>
    </r>
    <r>
      <rPr>
        <sz val="10"/>
        <rFont val="Arial"/>
        <family val="2"/>
      </rPr>
      <t>bis</t>
    </r>
    <r>
      <rPr>
        <b/>
        <sz val="10"/>
        <rFont val="Arial"/>
        <family val="2"/>
      </rPr>
      <t xml:space="preserve"> 31.12.2012</t>
    </r>
    <r>
      <rPr>
        <sz val="10"/>
        <rFont val="Arial"/>
        <family val="2"/>
      </rPr>
      <t xml:space="preserve"> basiert der für die Aussenhandelsstatistik grenzüberschreitende Stromfluss auf den Brutto-Werten, d.h. auf dem sog. vertraglichen, handelsbasierten Aussenhandel, welcher auf vertraglichen Verpflichtungen (bilaterale Abmachungen / Verträge, Geschäfte an Strombörsen) der Elektrizitätsunternehmen beruht. Vereinfacht bedeutet dies, dass alle vertraglichen Exporte und alle vertraglichen Importe summiert sind. Beispiel (in MWh):
- Unternehmung  A    B    C    D 
</t>
    </r>
    <r>
      <rPr>
        <i/>
        <sz val="10"/>
        <rFont val="Arial"/>
        <family val="2"/>
      </rPr>
      <t xml:space="preserve">- Export: 50+60+70+80 = 260
- Import: 10+40+80+50 = 180
</t>
    </r>
    <r>
      <rPr>
        <b/>
        <u/>
        <sz val="10"/>
        <rFont val="Arial"/>
        <family val="2"/>
      </rPr>
      <t>effektive Erfassung : 260 MWh (export) und 180 MWh (import)</t>
    </r>
    <r>
      <rPr>
        <sz val="10"/>
        <rFont val="Arial"/>
        <family val="2"/>
      </rPr>
      <t xml:space="preserve">
</t>
    </r>
    <r>
      <rPr>
        <b/>
        <sz val="10"/>
        <rFont val="Arial"/>
        <family val="2"/>
      </rPr>
      <t>Ab 1.1.2013</t>
    </r>
    <r>
      <rPr>
        <sz val="10"/>
        <rFont val="Arial"/>
        <family val="2"/>
      </rPr>
      <t xml:space="preserve"> werden diese statistischen Werte zwischen den Unternehmungen „genettet“, d.h. der Saldo nach Unternehmung je Verkehsrichtung und je Viertelstunde:
</t>
    </r>
    <r>
      <rPr>
        <i/>
        <sz val="10"/>
        <rFont val="Arial"/>
        <family val="2"/>
      </rPr>
      <t>- Unternehmung A: 50 (Export) - 10 (Import) = 40 Export
- Unternehmung B: 60 (Export) - 40 (Import) = 20 Export
- Unternehmung C: 70 (Import) - 80 (Import) = 10 Import
- Unternehmung D: 80 (Export) - 50 (Import) = 30 Export</t>
    </r>
    <r>
      <rPr>
        <sz val="10"/>
        <rFont val="Arial"/>
        <family val="2"/>
      </rPr>
      <t xml:space="preserve">
</t>
    </r>
    <r>
      <rPr>
        <b/>
        <u/>
        <sz val="10"/>
        <rFont val="Arial"/>
        <family val="2"/>
      </rPr>
      <t>effektive Erfassung für A, B, C und D: 90 Export / 10 Import</t>
    </r>
    <r>
      <rPr>
        <b/>
        <sz val="10"/>
        <rFont val="Arial"/>
        <family val="2"/>
      </rPr>
      <t xml:space="preserve">
</t>
    </r>
  </si>
</sst>
</file>

<file path=xl/styles.xml><?xml version="1.0" encoding="utf-8"?>
<styleSheet xmlns="http://schemas.openxmlformats.org/spreadsheetml/2006/main">
  <numFmts count="2">
    <numFmt numFmtId="43" formatCode="_ * #,##0.00_ ;_ * \-#,##0.00_ ;_ * &quot;-&quot;??_ ;_ @_ "/>
    <numFmt numFmtId="164" formatCode="mm/dd/yyyy\ hh:mm:ss"/>
  </numFmts>
  <fonts count="23">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b/>
      <sz val="10"/>
      <name val="Arial"/>
      <family val="2"/>
    </font>
    <font>
      <u/>
      <sz val="10"/>
      <color theme="10"/>
      <name val="Arial"/>
      <family val="2"/>
    </font>
    <font>
      <b/>
      <sz val="14"/>
      <color theme="0"/>
      <name val="Arial"/>
      <family val="2"/>
    </font>
    <font>
      <u/>
      <sz val="10"/>
      <name val="Arial"/>
      <family val="2"/>
    </font>
    <font>
      <i/>
      <sz val="10"/>
      <name val="Arial"/>
      <family val="2"/>
    </font>
    <font>
      <b/>
      <u/>
      <sz val="10"/>
      <name val="Arial"/>
      <family val="2"/>
    </font>
    <font>
      <i/>
      <u/>
      <sz val="10"/>
      <name val="Arial"/>
      <family val="2"/>
    </font>
    <font>
      <b/>
      <i/>
      <sz val="10"/>
      <name val="Arial"/>
      <family val="2"/>
    </font>
    <font>
      <sz val="11"/>
      <color theme="0"/>
      <name val="Arial"/>
      <family val="2"/>
    </font>
    <font>
      <b/>
      <sz val="11"/>
      <name val="Arial"/>
      <family val="2"/>
    </font>
    <font>
      <sz val="11"/>
      <name val="Arial"/>
      <family val="2"/>
    </font>
    <font>
      <sz val="11"/>
      <color theme="0" tint="-4.9989318521683403E-2"/>
      <name val="Arial"/>
      <family val="2"/>
    </font>
    <font>
      <b/>
      <sz val="12"/>
      <color rgb="FFC00000"/>
      <name val="Arial"/>
      <family val="2"/>
    </font>
    <font>
      <b/>
      <sz val="12"/>
      <color theme="3"/>
      <name val="Arial"/>
      <family val="2"/>
    </font>
    <font>
      <sz val="10"/>
      <color rgb="FF000000"/>
      <name val="Arial"/>
      <family val="2"/>
    </font>
    <font>
      <sz val="10"/>
      <name val="Arial"/>
      <family val="2"/>
    </font>
  </fonts>
  <fills count="8">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indexed="2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20">
    <xf numFmtId="0" fontId="0" fillId="0" borderId="0"/>
    <xf numFmtId="0" fontId="8" fillId="0" borderId="0" applyNumberFormat="0" applyFill="0" applyBorder="0" applyAlignment="0" applyProtection="0">
      <alignment vertical="top"/>
      <protection locked="0"/>
    </xf>
    <xf numFmtId="0" fontId="5" fillId="0" borderId="0"/>
    <xf numFmtId="0" fontId="6" fillId="0" borderId="0"/>
    <xf numFmtId="43" fontId="6" fillId="0" borderId="0" applyFont="0" applyFill="0" applyBorder="0" applyAlignment="0" applyProtection="0"/>
    <xf numFmtId="0" fontId="4" fillId="0" borderId="0"/>
    <xf numFmtId="0" fontId="6" fillId="0" borderId="0"/>
    <xf numFmtId="0" fontId="3" fillId="0" borderId="0"/>
    <xf numFmtId="0" fontId="22" fillId="0" borderId="0"/>
    <xf numFmtId="43" fontId="6" fillId="0" borderId="0" applyFont="0" applyFill="0" applyBorder="0" applyAlignment="0" applyProtection="0"/>
    <xf numFmtId="9" fontId="6" fillId="0" borderId="0" applyFont="0" applyFill="0" applyBorder="0" applyAlignment="0" applyProtection="0"/>
    <xf numFmtId="0" fontId="2" fillId="0" borderId="0"/>
    <xf numFmtId="164" fontId="22" fillId="0" borderId="0" applyFont="0" applyFill="0" applyBorder="0" applyProtection="0">
      <alignment wrapText="1"/>
    </xf>
    <xf numFmtId="0" fontId="22" fillId="0" borderId="0" applyNumberFormat="0" applyFont="0" applyFill="0" applyBorder="0" applyProtection="0">
      <alignment wrapText="1"/>
    </xf>
    <xf numFmtId="0" fontId="22" fillId="7" borderId="0" applyNumberFormat="0" applyFont="0" applyBorder="0" applyProtection="0">
      <alignment wrapText="1"/>
    </xf>
    <xf numFmtId="0" fontId="1" fillId="0" borderId="0"/>
    <xf numFmtId="0" fontId="6" fillId="0" borderId="0"/>
    <xf numFmtId="164" fontId="6" fillId="0" borderId="0" applyFont="0" applyFill="0" applyBorder="0" applyProtection="0">
      <alignment wrapText="1"/>
    </xf>
    <xf numFmtId="0" fontId="6" fillId="0" borderId="0" applyNumberFormat="0" applyFont="0" applyFill="0" applyBorder="0" applyProtection="0">
      <alignment wrapText="1"/>
    </xf>
    <xf numFmtId="0" fontId="6" fillId="7" borderId="0" applyNumberFormat="0" applyFont="0" applyBorder="0" applyProtection="0">
      <alignment wrapText="1"/>
    </xf>
  </cellStyleXfs>
  <cellXfs count="65">
    <xf numFmtId="0" fontId="0" fillId="0" borderId="0" xfId="0"/>
    <xf numFmtId="0" fontId="0" fillId="2" borderId="0" xfId="0" applyFill="1"/>
    <xf numFmtId="0" fontId="0" fillId="0" borderId="0" xfId="0" applyAlignment="1">
      <alignment vertical="top" wrapText="1"/>
    </xf>
    <xf numFmtId="0" fontId="0" fillId="0" borderId="0" xfId="0" applyAlignment="1">
      <alignment horizontal="left" vertical="top" wrapText="1"/>
    </xf>
    <xf numFmtId="0" fontId="9" fillId="3" borderId="1" xfId="0" applyFont="1" applyFill="1" applyBorder="1" applyAlignment="1">
      <alignment horizontal="center"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8" fillId="0" borderId="5" xfId="1" applyBorder="1" applyAlignment="1" applyProtection="1">
      <alignment horizontal="left" vertical="top" wrapText="1"/>
    </xf>
    <xf numFmtId="0" fontId="6" fillId="0" borderId="3" xfId="0" applyFont="1" applyBorder="1" applyAlignment="1">
      <alignment vertical="top" wrapText="1"/>
    </xf>
    <xf numFmtId="0" fontId="8" fillId="0" borderId="4" xfId="1" applyBorder="1" applyAlignment="1" applyProtection="1"/>
    <xf numFmtId="0" fontId="8" fillId="0" borderId="5" xfId="1" applyBorder="1" applyAlignment="1" applyProtection="1"/>
    <xf numFmtId="3" fontId="0" fillId="2" borderId="0" xfId="0" applyNumberFormat="1" applyFill="1"/>
    <xf numFmtId="0" fontId="6" fillId="2" borderId="0" xfId="0" applyFont="1" applyFill="1"/>
    <xf numFmtId="0" fontId="0" fillId="4" borderId="0" xfId="0" applyFill="1"/>
    <xf numFmtId="0" fontId="16" fillId="4" borderId="0" xfId="0" applyFont="1" applyFill="1"/>
    <xf numFmtId="0" fontId="0" fillId="6" borderId="0" xfId="0" applyFill="1"/>
    <xf numFmtId="0" fontId="16" fillId="6" borderId="0" xfId="0" applyFont="1" applyFill="1"/>
    <xf numFmtId="0" fontId="17" fillId="6" borderId="0" xfId="0" applyFont="1" applyFill="1"/>
    <xf numFmtId="0" fontId="6" fillId="4" borderId="0" xfId="0" applyFont="1" applyFill="1"/>
    <xf numFmtId="3" fontId="17" fillId="2" borderId="6" xfId="0" applyNumberFormat="1" applyFont="1" applyFill="1" applyBorder="1"/>
    <xf numFmtId="0" fontId="17" fillId="2" borderId="6" xfId="0" applyFont="1" applyFill="1" applyBorder="1"/>
    <xf numFmtId="3" fontId="15" fillId="2" borderId="6" xfId="0" applyNumberFormat="1" applyFont="1" applyFill="1" applyBorder="1"/>
    <xf numFmtId="0" fontId="15" fillId="2" borderId="6" xfId="0" applyFont="1" applyFill="1" applyBorder="1"/>
    <xf numFmtId="3" fontId="16" fillId="2" borderId="6" xfId="0" applyNumberFormat="1" applyFont="1" applyFill="1" applyBorder="1" applyAlignment="1">
      <alignment vertical="center"/>
    </xf>
    <xf numFmtId="0" fontId="0" fillId="2" borderId="0" xfId="0" applyFill="1" applyAlignment="1">
      <alignment vertical="center"/>
    </xf>
    <xf numFmtId="0" fontId="7" fillId="2" borderId="0" xfId="0" applyFont="1" applyFill="1" applyAlignment="1">
      <alignment vertical="center"/>
    </xf>
    <xf numFmtId="3" fontId="16" fillId="2" borderId="6" xfId="0" applyNumberFormat="1" applyFont="1" applyFill="1" applyBorder="1" applyAlignment="1">
      <alignment horizontal="center" vertical="center"/>
    </xf>
    <xf numFmtId="0" fontId="0" fillId="2" borderId="0" xfId="0" applyFill="1" applyBorder="1"/>
    <xf numFmtId="0" fontId="17" fillId="4" borderId="6" xfId="0" applyFont="1" applyFill="1" applyBorder="1"/>
    <xf numFmtId="3" fontId="17" fillId="4" borderId="6" xfId="0" applyNumberFormat="1" applyFont="1" applyFill="1" applyBorder="1"/>
    <xf numFmtId="0" fontId="18" fillId="4" borderId="6" xfId="0" applyFont="1" applyFill="1" applyBorder="1"/>
    <xf numFmtId="0" fontId="17" fillId="5" borderId="7" xfId="0" applyFont="1" applyFill="1" applyBorder="1"/>
    <xf numFmtId="0" fontId="17" fillId="5" borderId="6" xfId="0" applyFont="1" applyFill="1" applyBorder="1"/>
    <xf numFmtId="0" fontId="17" fillId="5" borderId="8" xfId="0" applyFont="1" applyFill="1" applyBorder="1"/>
    <xf numFmtId="0" fontId="17" fillId="5" borderId="9" xfId="0" applyFont="1" applyFill="1" applyBorder="1"/>
    <xf numFmtId="3" fontId="17" fillId="6" borderId="6" xfId="0" applyNumberFormat="1" applyFont="1" applyFill="1" applyBorder="1"/>
    <xf numFmtId="0" fontId="17" fillId="6" borderId="6" xfId="0" applyFont="1" applyFill="1" applyBorder="1"/>
    <xf numFmtId="0" fontId="18" fillId="6" borderId="6" xfId="0" applyFont="1" applyFill="1" applyBorder="1"/>
    <xf numFmtId="3" fontId="16" fillId="2" borderId="6" xfId="0" applyNumberFormat="1" applyFont="1" applyFill="1" applyBorder="1" applyAlignment="1">
      <alignment horizontal="center" vertical="center" wrapText="1"/>
    </xf>
    <xf numFmtId="3" fontId="16" fillId="6" borderId="6" xfId="0" applyNumberFormat="1" applyFont="1" applyFill="1" applyBorder="1" applyAlignment="1">
      <alignment horizontal="center" vertical="center" wrapText="1"/>
    </xf>
    <xf numFmtId="3" fontId="16" fillId="6" borderId="6" xfId="0" applyNumberFormat="1" applyFont="1" applyFill="1" applyBorder="1" applyAlignment="1">
      <alignment horizontal="center" vertical="center"/>
    </xf>
    <xf numFmtId="3" fontId="16" fillId="4" borderId="6" xfId="0" applyNumberFormat="1" applyFont="1" applyFill="1" applyBorder="1" applyAlignment="1">
      <alignment horizontal="center" vertical="center" wrapText="1"/>
    </xf>
    <xf numFmtId="0" fontId="18" fillId="2" borderId="6" xfId="0" applyFont="1" applyFill="1" applyBorder="1"/>
    <xf numFmtId="3" fontId="0" fillId="2" borderId="0" xfId="0" applyNumberFormat="1" applyFill="1" applyBorder="1"/>
    <xf numFmtId="0" fontId="16" fillId="5" borderId="10" xfId="0" applyFont="1" applyFill="1" applyBorder="1" applyAlignment="1">
      <alignment vertical="center" wrapText="1"/>
    </xf>
    <xf numFmtId="0" fontId="16" fillId="5" borderId="11" xfId="0" applyFont="1" applyFill="1" applyBorder="1" applyAlignment="1">
      <alignment vertical="center" wrapText="1"/>
    </xf>
    <xf numFmtId="0" fontId="16" fillId="2" borderId="6" xfId="0" applyFont="1" applyFill="1" applyBorder="1" applyAlignment="1">
      <alignment horizontal="center" vertical="center" wrapText="1"/>
    </xf>
    <xf numFmtId="0" fontId="16" fillId="5" borderId="6" xfId="0" applyFont="1" applyFill="1" applyBorder="1" applyAlignment="1">
      <alignment horizontal="right" vertical="center" wrapText="1"/>
    </xf>
    <xf numFmtId="0" fontId="16" fillId="5" borderId="6" xfId="0" applyFont="1" applyFill="1" applyBorder="1" applyAlignment="1">
      <alignment vertical="center" wrapText="1"/>
    </xf>
    <xf numFmtId="0" fontId="16" fillId="5" borderId="6" xfId="0" applyFont="1" applyFill="1" applyBorder="1" applyAlignment="1">
      <alignment horizontal="left" vertical="center" wrapText="1"/>
    </xf>
    <xf numFmtId="0" fontId="6" fillId="2" borderId="0" xfId="0" applyFont="1" applyFill="1" applyAlignment="1">
      <alignment wrapText="1"/>
    </xf>
    <xf numFmtId="0" fontId="8" fillId="4" borderId="0" xfId="1" applyFill="1" applyAlignment="1" applyProtection="1"/>
    <xf numFmtId="0" fontId="19" fillId="6" borderId="0" xfId="0" applyFont="1" applyFill="1"/>
    <xf numFmtId="0" fontId="20" fillId="4" borderId="0" xfId="0" applyFont="1" applyFill="1"/>
    <xf numFmtId="0" fontId="16" fillId="2" borderId="6" xfId="0" applyFont="1" applyFill="1" applyBorder="1" applyAlignment="1">
      <alignment horizontal="center" vertical="center" wrapText="1"/>
    </xf>
    <xf numFmtId="0" fontId="21" fillId="0" borderId="2" xfId="0" applyFont="1" applyBorder="1" applyAlignment="1">
      <alignment vertical="top" wrapText="1"/>
    </xf>
    <xf numFmtId="0" fontId="8" fillId="4" borderId="0" xfId="1" applyFill="1" applyAlignment="1" applyProtection="1">
      <alignment horizontal="left"/>
    </xf>
    <xf numFmtId="0" fontId="16" fillId="2" borderId="6" xfId="0" applyFont="1" applyFill="1" applyBorder="1" applyAlignment="1">
      <alignment horizontal="center" vertical="center" wrapText="1"/>
    </xf>
    <xf numFmtId="0" fontId="16" fillId="2" borderId="6" xfId="0" applyFont="1" applyFill="1" applyBorder="1" applyAlignment="1">
      <alignment horizontal="center" vertical="center"/>
    </xf>
    <xf numFmtId="0" fontId="16" fillId="4" borderId="6" xfId="0" applyFont="1" applyFill="1" applyBorder="1" applyAlignment="1">
      <alignment horizontal="center" vertical="center" wrapText="1"/>
    </xf>
    <xf numFmtId="0" fontId="16" fillId="4" borderId="6" xfId="0" applyFont="1" applyFill="1" applyBorder="1" applyAlignment="1">
      <alignment horizontal="center" vertical="center"/>
    </xf>
    <xf numFmtId="0" fontId="8" fillId="6" borderId="0" xfId="1" applyFill="1" applyAlignment="1" applyProtection="1">
      <alignment horizontal="left"/>
    </xf>
    <xf numFmtId="0" fontId="16" fillId="6" borderId="6" xfId="0" applyFont="1" applyFill="1" applyBorder="1" applyAlignment="1">
      <alignment horizontal="center" vertical="center" wrapText="1"/>
    </xf>
    <xf numFmtId="0" fontId="16" fillId="6" borderId="6" xfId="0" applyFont="1" applyFill="1" applyBorder="1" applyAlignment="1">
      <alignment horizontal="center" vertical="center"/>
    </xf>
  </cellXfs>
  <cellStyles count="20">
    <cellStyle name="Dezimal 2" xfId="9"/>
    <cellStyle name="Hyperlink" xfId="1" builtinId="8"/>
    <cellStyle name="Milliers 2" xfId="4"/>
    <cellStyle name="Normal 2" xfId="3"/>
    <cellStyle name="Normal 3" xfId="2"/>
    <cellStyle name="Normal 4" xfId="5"/>
    <cellStyle name="Prozent 2" xfId="10"/>
    <cellStyle name="Standard" xfId="0" builtinId="0"/>
    <cellStyle name="Standard 2" xfId="6"/>
    <cellStyle name="Standard 3" xfId="8"/>
    <cellStyle name="Standard 3 2" xfId="16"/>
    <cellStyle name="Standard 4" xfId="7"/>
    <cellStyle name="Standard 5" xfId="11"/>
    <cellStyle name="Standard 6" xfId="15"/>
    <cellStyle name="XLConnect.Date" xfId="12"/>
    <cellStyle name="XLConnect.Date 2" xfId="17"/>
    <cellStyle name="XLConnect.General" xfId="13"/>
    <cellStyle name="XLConnect.General 2" xfId="18"/>
    <cellStyle name="XLConnect.Header" xfId="14"/>
    <cellStyle name="XLConnect.Header 2" xfId="19"/>
  </cellStyles>
  <dxfs count="0"/>
  <tableStyles count="0" defaultTableStyle="TableStyleMedium2" defaultPivotStyle="PivotStyleLight16"/>
  <colors>
    <mruColors>
      <color rgb="FF0099FF"/>
      <color rgb="FFFFCE33"/>
      <color rgb="FF00FFFF"/>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de-CH"/>
  <c:chart>
    <c:title>
      <c:tx>
        <c:rich>
          <a:bodyPr/>
          <a:lstStyle/>
          <a:p>
            <a:pPr>
              <a:defRPr sz="1600"/>
            </a:pPr>
            <a:r>
              <a:rPr lang="en-US" sz="1600" b="1" i="0" baseline="0"/>
              <a:t>Stromimporte aus Deutschland, monatliche Entwicklung seit 2008</a:t>
            </a:r>
          </a:p>
          <a:p>
            <a:pPr>
              <a:defRPr sz="1600"/>
            </a:pPr>
            <a:r>
              <a:rPr lang="en-US" sz="1600" b="0" i="0" u="none" strike="noStrike" baseline="0"/>
              <a:t>Importations d'électricité d'Allemagne, évolution mensuelle depuis 2008</a:t>
            </a:r>
            <a:endParaRPr lang="en-US" sz="1600" b="1" i="0" baseline="0"/>
          </a:p>
        </c:rich>
      </c:tx>
      <c:layout>
        <c:manualLayout>
          <c:xMode val="edge"/>
          <c:yMode val="edge"/>
          <c:x val="0.3343187159387796"/>
          <c:y val="0"/>
        </c:manualLayout>
      </c:layout>
    </c:title>
    <c:plotArea>
      <c:layout/>
      <c:lineChart>
        <c:grouping val="standard"/>
        <c:ser>
          <c:idx val="0"/>
          <c:order val="0"/>
          <c:tx>
            <c:strRef>
              <c:f>'Daten Import'!$T$146</c:f>
              <c:strCache>
                <c:ptCount val="1"/>
                <c:pt idx="0">
                  <c:v>  Erfasste Werte bis 31.12.2012 (Brutto-Daten)
  valeurs saisies jusqu'au 31.12.2013 (données brutes)</c:v>
                </c:pt>
              </c:strCache>
            </c:strRef>
          </c:tx>
          <c:spPr>
            <a:ln>
              <a:solidFill>
                <a:schemeClr val="tx2">
                  <a:lumMod val="40000"/>
                  <a:lumOff val="60000"/>
                </a:schemeClr>
              </a:solidFill>
            </a:ln>
          </c:spPr>
          <c:marker>
            <c:symbol val="none"/>
          </c:marker>
          <c:dPt>
            <c:idx val="60"/>
            <c:spPr>
              <a:ln>
                <a:solidFill>
                  <a:schemeClr val="tx2">
                    <a:lumMod val="40000"/>
                    <a:lumOff val="60000"/>
                  </a:schemeClr>
                </a:solidFill>
                <a:prstDash val="sysDot"/>
              </a:ln>
            </c:spPr>
          </c:dPt>
          <c:cat>
            <c:multiLvlStrRef>
              <c:f>'Daten Import'!$A$75:$B$146</c:f>
              <c:multiLvlStrCache>
                <c:ptCount val="72"/>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pt idx="48">
                    <c:v>1</c:v>
                  </c:pt>
                  <c:pt idx="49">
                    <c:v>2</c:v>
                  </c:pt>
                  <c:pt idx="50">
                    <c:v>3</c:v>
                  </c:pt>
                  <c:pt idx="51">
                    <c:v>4</c:v>
                  </c:pt>
                  <c:pt idx="52">
                    <c:v>5</c:v>
                  </c:pt>
                  <c:pt idx="53">
                    <c:v>6</c:v>
                  </c:pt>
                  <c:pt idx="54">
                    <c:v>7</c:v>
                  </c:pt>
                  <c:pt idx="55">
                    <c:v>8</c:v>
                  </c:pt>
                  <c:pt idx="56">
                    <c:v>9</c:v>
                  </c:pt>
                  <c:pt idx="57">
                    <c:v>10</c:v>
                  </c:pt>
                  <c:pt idx="58">
                    <c:v>11</c:v>
                  </c:pt>
                  <c:pt idx="59">
                    <c:v>12</c:v>
                  </c:pt>
                  <c:pt idx="60">
                    <c:v>1</c:v>
                  </c:pt>
                  <c:pt idx="61">
                    <c:v>2</c:v>
                  </c:pt>
                  <c:pt idx="62">
                    <c:v>3</c:v>
                  </c:pt>
                  <c:pt idx="63">
                    <c:v>4</c:v>
                  </c:pt>
                  <c:pt idx="64">
                    <c:v>5</c:v>
                  </c:pt>
                  <c:pt idx="65">
                    <c:v>6</c:v>
                  </c:pt>
                  <c:pt idx="66">
                    <c:v>7</c:v>
                  </c:pt>
                  <c:pt idx="67">
                    <c:v>8</c:v>
                  </c:pt>
                  <c:pt idx="68">
                    <c:v>9</c:v>
                  </c:pt>
                  <c:pt idx="69">
                    <c:v>10</c:v>
                  </c:pt>
                  <c:pt idx="70">
                    <c:v>11</c:v>
                  </c:pt>
                  <c:pt idx="71">
                    <c:v>12</c:v>
                  </c:pt>
                </c:lvl>
                <c:lvl>
                  <c:pt idx="0">
                    <c:v>2008</c:v>
                  </c:pt>
                  <c:pt idx="12">
                    <c:v>2009</c:v>
                  </c:pt>
                  <c:pt idx="24">
                    <c:v>2010</c:v>
                  </c:pt>
                  <c:pt idx="36">
                    <c:v>2011</c:v>
                  </c:pt>
                  <c:pt idx="48">
                    <c:v>2012</c:v>
                  </c:pt>
                  <c:pt idx="60">
                    <c:v>2013</c:v>
                  </c:pt>
                </c:lvl>
              </c:multiLvlStrCache>
            </c:multiLvlStrRef>
          </c:cat>
          <c:val>
            <c:numRef>
              <c:f>'Daten Import'!$C$75:$C$134</c:f>
              <c:numCache>
                <c:formatCode>#,##0</c:formatCode>
                <c:ptCount val="60"/>
                <c:pt idx="0">
                  <c:v>122146057</c:v>
                </c:pt>
                <c:pt idx="1">
                  <c:v>117253419</c:v>
                </c:pt>
                <c:pt idx="2">
                  <c:v>117008410</c:v>
                </c:pt>
                <c:pt idx="3">
                  <c:v>120608163</c:v>
                </c:pt>
                <c:pt idx="4">
                  <c:v>105333057</c:v>
                </c:pt>
                <c:pt idx="5">
                  <c:v>98395753</c:v>
                </c:pt>
                <c:pt idx="6">
                  <c:v>104995974</c:v>
                </c:pt>
                <c:pt idx="7">
                  <c:v>105034416</c:v>
                </c:pt>
                <c:pt idx="8">
                  <c:v>118066613</c:v>
                </c:pt>
                <c:pt idx="9">
                  <c:v>136156738</c:v>
                </c:pt>
                <c:pt idx="10">
                  <c:v>114968204</c:v>
                </c:pt>
                <c:pt idx="11">
                  <c:v>119061971</c:v>
                </c:pt>
                <c:pt idx="12">
                  <c:v>129202880</c:v>
                </c:pt>
                <c:pt idx="13">
                  <c:v>121299118</c:v>
                </c:pt>
                <c:pt idx="14">
                  <c:v>119019447</c:v>
                </c:pt>
                <c:pt idx="15">
                  <c:v>91079382</c:v>
                </c:pt>
                <c:pt idx="16">
                  <c:v>84557353</c:v>
                </c:pt>
                <c:pt idx="17">
                  <c:v>108322595</c:v>
                </c:pt>
                <c:pt idx="18">
                  <c:v>114058789</c:v>
                </c:pt>
                <c:pt idx="19">
                  <c:v>103038948</c:v>
                </c:pt>
                <c:pt idx="20">
                  <c:v>133459604</c:v>
                </c:pt>
                <c:pt idx="21">
                  <c:v>154757630</c:v>
                </c:pt>
                <c:pt idx="22">
                  <c:v>153735340</c:v>
                </c:pt>
                <c:pt idx="23">
                  <c:v>155655548</c:v>
                </c:pt>
                <c:pt idx="24">
                  <c:v>198734320</c:v>
                </c:pt>
                <c:pt idx="25">
                  <c:v>189102472</c:v>
                </c:pt>
                <c:pt idx="26">
                  <c:v>208500438</c:v>
                </c:pt>
                <c:pt idx="27">
                  <c:v>164563065</c:v>
                </c:pt>
                <c:pt idx="28">
                  <c:v>168820672</c:v>
                </c:pt>
                <c:pt idx="29">
                  <c:v>140343847</c:v>
                </c:pt>
                <c:pt idx="30">
                  <c:v>188781715</c:v>
                </c:pt>
                <c:pt idx="31">
                  <c:v>146090061</c:v>
                </c:pt>
                <c:pt idx="32">
                  <c:v>194110323</c:v>
                </c:pt>
                <c:pt idx="33">
                  <c:v>216348851</c:v>
                </c:pt>
                <c:pt idx="34">
                  <c:v>217177085</c:v>
                </c:pt>
                <c:pt idx="35">
                  <c:v>240209687</c:v>
                </c:pt>
                <c:pt idx="36">
                  <c:v>247968509</c:v>
                </c:pt>
                <c:pt idx="37">
                  <c:v>253163550</c:v>
                </c:pt>
                <c:pt idx="38">
                  <c:v>292604050</c:v>
                </c:pt>
                <c:pt idx="39">
                  <c:v>278251929</c:v>
                </c:pt>
                <c:pt idx="40">
                  <c:v>251971514</c:v>
                </c:pt>
                <c:pt idx="41">
                  <c:v>241657597</c:v>
                </c:pt>
                <c:pt idx="42">
                  <c:v>231394659</c:v>
                </c:pt>
                <c:pt idx="43">
                  <c:v>238156641</c:v>
                </c:pt>
                <c:pt idx="44">
                  <c:v>233091746</c:v>
                </c:pt>
                <c:pt idx="45">
                  <c:v>288126266</c:v>
                </c:pt>
                <c:pt idx="46">
                  <c:v>281501210</c:v>
                </c:pt>
                <c:pt idx="47">
                  <c:v>267929468</c:v>
                </c:pt>
                <c:pt idx="48">
                  <c:v>257949152</c:v>
                </c:pt>
                <c:pt idx="49">
                  <c:v>281860909</c:v>
                </c:pt>
                <c:pt idx="50">
                  <c:v>294547573</c:v>
                </c:pt>
                <c:pt idx="51">
                  <c:v>252739535</c:v>
                </c:pt>
                <c:pt idx="52">
                  <c:v>238669392</c:v>
                </c:pt>
                <c:pt idx="53">
                  <c:v>282610516</c:v>
                </c:pt>
                <c:pt idx="54">
                  <c:v>333231927</c:v>
                </c:pt>
                <c:pt idx="55">
                  <c:v>337213466</c:v>
                </c:pt>
                <c:pt idx="56">
                  <c:v>315203504</c:v>
                </c:pt>
                <c:pt idx="57">
                  <c:v>299757058</c:v>
                </c:pt>
                <c:pt idx="58">
                  <c:v>302815524</c:v>
                </c:pt>
                <c:pt idx="59">
                  <c:v>299187224</c:v>
                </c:pt>
              </c:numCache>
            </c:numRef>
          </c:val>
        </c:ser>
        <c:ser>
          <c:idx val="2"/>
          <c:order val="1"/>
          <c:tx>
            <c:strRef>
              <c:f>'Daten Import'!$T$146</c:f>
              <c:strCache>
                <c:ptCount val="1"/>
                <c:pt idx="0">
                  <c:v>  Erfasste Werte bis 31.12.2012 (Brutto-Daten)
  valeurs saisies jusqu'au 31.12.2013 (données brutes)</c:v>
                </c:pt>
              </c:strCache>
            </c:strRef>
          </c:tx>
          <c:spPr>
            <a:ln>
              <a:solidFill>
                <a:schemeClr val="tx2">
                  <a:lumMod val="75000"/>
                </a:schemeClr>
              </a:solidFill>
            </a:ln>
          </c:spPr>
          <c:marker>
            <c:symbol val="none"/>
          </c:marker>
          <c:dPt>
            <c:idx val="60"/>
            <c:spPr>
              <a:ln>
                <a:solidFill>
                  <a:schemeClr val="tx2">
                    <a:lumMod val="75000"/>
                  </a:schemeClr>
                </a:solidFill>
                <a:prstDash val="sysDot"/>
              </a:ln>
            </c:spPr>
          </c:dPt>
          <c:cat>
            <c:multiLvlStrRef>
              <c:f>'Daten Import'!$A$75:$B$146</c:f>
              <c:multiLvlStrCache>
                <c:ptCount val="72"/>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pt idx="48">
                    <c:v>1</c:v>
                  </c:pt>
                  <c:pt idx="49">
                    <c:v>2</c:v>
                  </c:pt>
                  <c:pt idx="50">
                    <c:v>3</c:v>
                  </c:pt>
                  <c:pt idx="51">
                    <c:v>4</c:v>
                  </c:pt>
                  <c:pt idx="52">
                    <c:v>5</c:v>
                  </c:pt>
                  <c:pt idx="53">
                    <c:v>6</c:v>
                  </c:pt>
                  <c:pt idx="54">
                    <c:v>7</c:v>
                  </c:pt>
                  <c:pt idx="55">
                    <c:v>8</c:v>
                  </c:pt>
                  <c:pt idx="56">
                    <c:v>9</c:v>
                  </c:pt>
                  <c:pt idx="57">
                    <c:v>10</c:v>
                  </c:pt>
                  <c:pt idx="58">
                    <c:v>11</c:v>
                  </c:pt>
                  <c:pt idx="59">
                    <c:v>12</c:v>
                  </c:pt>
                  <c:pt idx="60">
                    <c:v>1</c:v>
                  </c:pt>
                  <c:pt idx="61">
                    <c:v>2</c:v>
                  </c:pt>
                  <c:pt idx="62">
                    <c:v>3</c:v>
                  </c:pt>
                  <c:pt idx="63">
                    <c:v>4</c:v>
                  </c:pt>
                  <c:pt idx="64">
                    <c:v>5</c:v>
                  </c:pt>
                  <c:pt idx="65">
                    <c:v>6</c:v>
                  </c:pt>
                  <c:pt idx="66">
                    <c:v>7</c:v>
                  </c:pt>
                  <c:pt idx="67">
                    <c:v>8</c:v>
                  </c:pt>
                  <c:pt idx="68">
                    <c:v>9</c:v>
                  </c:pt>
                  <c:pt idx="69">
                    <c:v>10</c:v>
                  </c:pt>
                  <c:pt idx="70">
                    <c:v>11</c:v>
                  </c:pt>
                  <c:pt idx="71">
                    <c:v>12</c:v>
                  </c:pt>
                </c:lvl>
                <c:lvl>
                  <c:pt idx="0">
                    <c:v>2008</c:v>
                  </c:pt>
                  <c:pt idx="12">
                    <c:v>2009</c:v>
                  </c:pt>
                  <c:pt idx="24">
                    <c:v>2010</c:v>
                  </c:pt>
                  <c:pt idx="36">
                    <c:v>2011</c:v>
                  </c:pt>
                  <c:pt idx="48">
                    <c:v>2012</c:v>
                  </c:pt>
                  <c:pt idx="60">
                    <c:v>2013</c:v>
                  </c:pt>
                </c:lvl>
              </c:multiLvlStrCache>
            </c:multiLvlStrRef>
          </c:cat>
          <c:val>
            <c:numRef>
              <c:f>'Daten Import'!$D$75:$D$146</c:f>
              <c:numCache>
                <c:formatCode>General</c:formatCode>
                <c:ptCount val="72"/>
                <c:pt idx="59" formatCode="#,##0">
                  <c:v>299187224</c:v>
                </c:pt>
                <c:pt idx="60" formatCode="#,##0">
                  <c:v>39918939</c:v>
                </c:pt>
                <c:pt idx="61" formatCode="#,##0">
                  <c:v>39456079</c:v>
                </c:pt>
                <c:pt idx="62" formatCode="#,##0">
                  <c:v>48397640</c:v>
                </c:pt>
                <c:pt idx="63" formatCode="#,##0">
                  <c:v>33399901</c:v>
                </c:pt>
                <c:pt idx="64" formatCode="#,##0">
                  <c:v>26525038</c:v>
                </c:pt>
                <c:pt idx="65" formatCode="#,##0">
                  <c:v>20108066</c:v>
                </c:pt>
                <c:pt idx="66" formatCode="#,##0">
                  <c:v>19977334</c:v>
                </c:pt>
                <c:pt idx="67" formatCode="#,##0">
                  <c:v>19768851</c:v>
                </c:pt>
                <c:pt idx="68" formatCode="#,##0">
                  <c:v>33619145</c:v>
                </c:pt>
                <c:pt idx="69" formatCode="#,##0">
                  <c:v>67918877</c:v>
                </c:pt>
                <c:pt idx="70" formatCode="#,##0">
                  <c:v>61986710</c:v>
                </c:pt>
                <c:pt idx="71" formatCode="#,##0">
                  <c:v>63264459</c:v>
                </c:pt>
              </c:numCache>
            </c:numRef>
          </c:val>
        </c:ser>
        <c:marker val="1"/>
        <c:axId val="76982144"/>
        <c:axId val="76983680"/>
      </c:lineChart>
      <c:catAx>
        <c:axId val="76982144"/>
        <c:scaling>
          <c:orientation val="minMax"/>
        </c:scaling>
        <c:axPos val="b"/>
        <c:tickLblPos val="nextTo"/>
        <c:txPr>
          <a:bodyPr/>
          <a:lstStyle/>
          <a:p>
            <a:pPr>
              <a:defRPr sz="1100"/>
            </a:pPr>
            <a:endParaRPr lang="de-DE"/>
          </a:p>
        </c:txPr>
        <c:crossAx val="76983680"/>
        <c:crosses val="autoZero"/>
        <c:auto val="1"/>
        <c:lblAlgn val="ctr"/>
        <c:lblOffset val="100"/>
      </c:catAx>
      <c:valAx>
        <c:axId val="76983680"/>
        <c:scaling>
          <c:orientation val="minMax"/>
        </c:scaling>
        <c:axPos val="l"/>
        <c:majorGridlines>
          <c:spPr>
            <a:ln>
              <a:prstDash val="sysDot"/>
            </a:ln>
          </c:spPr>
        </c:majorGridlines>
        <c:numFmt formatCode="#,##0" sourceLinked="1"/>
        <c:tickLblPos val="nextTo"/>
        <c:txPr>
          <a:bodyPr/>
          <a:lstStyle/>
          <a:p>
            <a:pPr>
              <a:defRPr sz="1100"/>
            </a:pPr>
            <a:endParaRPr lang="de-DE"/>
          </a:p>
        </c:txPr>
        <c:crossAx val="76982144"/>
        <c:crosses val="autoZero"/>
        <c:crossBetween val="midCat"/>
        <c:dispUnits>
          <c:builtInUnit val="millions"/>
          <c:dispUnitsLbl>
            <c:layout>
              <c:manualLayout>
                <c:xMode val="edge"/>
                <c:yMode val="edge"/>
                <c:x val="0"/>
                <c:y val="9.3913683772215123E-2"/>
              </c:manualLayout>
            </c:layout>
            <c:tx>
              <c:rich>
                <a:bodyPr/>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mn-lt"/>
                      <a:ea typeface="+mn-ea"/>
                      <a:cs typeface="+mn-cs"/>
                    </a:defRPr>
                  </a:pPr>
                  <a:r>
                    <a:rPr lang="de-CH" sz="1100" b="0"/>
                    <a:t>Millionen CHF</a:t>
                  </a:r>
                  <a:r>
                    <a:rPr lang="de-CH" sz="1100" b="0" i="0" baseline="0"/>
                    <a:t> / millions de CHF </a:t>
                  </a:r>
                  <a:endParaRPr lang="de-CH" sz="1100"/>
                </a:p>
              </c:rich>
            </c:tx>
          </c:dispUnitsLbl>
        </c:dispUnits>
      </c:valAx>
      <c:spPr>
        <a:noFill/>
        <a:ln>
          <a:noFill/>
        </a:ln>
      </c:spPr>
    </c:plotArea>
    <c:legend>
      <c:legendPos val="t"/>
      <c:layout>
        <c:manualLayout>
          <c:xMode val="edge"/>
          <c:yMode val="edge"/>
          <c:x val="4.8483185151062744E-2"/>
          <c:y val="0.14331094686026652"/>
          <c:w val="0.53721189444018691"/>
          <c:h val="7.804074214900808E-2"/>
        </c:manualLayout>
      </c:layout>
      <c:overlay val="1"/>
      <c:txPr>
        <a:bodyPr/>
        <a:lstStyle/>
        <a:p>
          <a:pPr>
            <a:defRPr sz="1100"/>
          </a:pPr>
          <a:endParaRPr lang="de-DE"/>
        </a:p>
      </c:txPr>
    </c:legend>
  </c:chart>
  <c:spPr>
    <a:noFill/>
    <a:ln>
      <a:noFill/>
    </a:ln>
  </c:spPr>
  <c:printSettings>
    <c:headerFooter/>
    <c:pageMargins b="0.78740157499999996" l="0.70000000000000062" r="0.70000000000000062" t="0.78740157499999996" header="0.30000000000000032" footer="0.30000000000000032"/>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de-CH"/>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b="1" i="0" baseline="0"/>
              <a:t>Grafik: Stromexporte nach Österreich, monatliche Entwicklung seit 2008</a:t>
            </a: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b="0" i="0" u="none" strike="noStrike" baseline="0"/>
              <a:t>Exportations d'électricité vers l'Autriche, évolution mensuelle depuis 2008</a:t>
            </a:r>
            <a:endParaRPr lang="en-US" sz="1600" b="1" i="0" baseline="0"/>
          </a:p>
        </c:rich>
      </c:tx>
      <c:layout>
        <c:manualLayout>
          <c:xMode val="edge"/>
          <c:yMode val="edge"/>
          <c:x val="0.34584203430902138"/>
          <c:y val="0"/>
        </c:manualLayout>
      </c:layout>
    </c:title>
    <c:plotArea>
      <c:layout/>
      <c:lineChart>
        <c:grouping val="standard"/>
        <c:ser>
          <c:idx val="0"/>
          <c:order val="0"/>
          <c:tx>
            <c:strRef>
              <c:f>'Daten Export'!$U$146</c:f>
              <c:strCache>
                <c:ptCount val="1"/>
                <c:pt idx="0">
                  <c:v>  Erfasste Werte bis 31.12.2012 (Brutto-Daten)
  valeurs saisies jusqu'au 31.12.2013 (données brutes)</c:v>
                </c:pt>
              </c:strCache>
            </c:strRef>
          </c:tx>
          <c:spPr>
            <a:ln>
              <a:solidFill>
                <a:schemeClr val="accent2">
                  <a:lumMod val="60000"/>
                  <a:lumOff val="40000"/>
                </a:schemeClr>
              </a:solidFill>
            </a:ln>
          </c:spPr>
          <c:marker>
            <c:symbol val="none"/>
          </c:marker>
          <c:dPt>
            <c:idx val="60"/>
            <c:spPr>
              <a:ln>
                <a:solidFill>
                  <a:schemeClr val="accent2">
                    <a:lumMod val="60000"/>
                    <a:lumOff val="40000"/>
                  </a:schemeClr>
                </a:solidFill>
                <a:prstDash val="sysDot"/>
              </a:ln>
            </c:spPr>
          </c:dPt>
          <c:cat>
            <c:multiLvlStrRef>
              <c:f>'Daten Export'!$A$75:$B$146</c:f>
              <c:multiLvlStrCache>
                <c:ptCount val="72"/>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pt idx="48">
                    <c:v>1</c:v>
                  </c:pt>
                  <c:pt idx="49">
                    <c:v>2</c:v>
                  </c:pt>
                  <c:pt idx="50">
                    <c:v>3</c:v>
                  </c:pt>
                  <c:pt idx="51">
                    <c:v>4</c:v>
                  </c:pt>
                  <c:pt idx="52">
                    <c:v>5</c:v>
                  </c:pt>
                  <c:pt idx="53">
                    <c:v>6</c:v>
                  </c:pt>
                  <c:pt idx="54">
                    <c:v>7</c:v>
                  </c:pt>
                  <c:pt idx="55">
                    <c:v>8</c:v>
                  </c:pt>
                  <c:pt idx="56">
                    <c:v>9</c:v>
                  </c:pt>
                  <c:pt idx="57">
                    <c:v>10</c:v>
                  </c:pt>
                  <c:pt idx="58">
                    <c:v>11</c:v>
                  </c:pt>
                  <c:pt idx="59">
                    <c:v>12</c:v>
                  </c:pt>
                  <c:pt idx="60">
                    <c:v>1</c:v>
                  </c:pt>
                  <c:pt idx="61">
                    <c:v>2</c:v>
                  </c:pt>
                  <c:pt idx="62">
                    <c:v>3</c:v>
                  </c:pt>
                  <c:pt idx="63">
                    <c:v>4</c:v>
                  </c:pt>
                  <c:pt idx="64">
                    <c:v>5</c:v>
                  </c:pt>
                  <c:pt idx="65">
                    <c:v>6</c:v>
                  </c:pt>
                  <c:pt idx="66">
                    <c:v>7</c:v>
                  </c:pt>
                  <c:pt idx="67">
                    <c:v>8</c:v>
                  </c:pt>
                  <c:pt idx="68">
                    <c:v>9</c:v>
                  </c:pt>
                  <c:pt idx="69">
                    <c:v>10</c:v>
                  </c:pt>
                  <c:pt idx="70">
                    <c:v>11</c:v>
                  </c:pt>
                  <c:pt idx="71">
                    <c:v>12</c:v>
                  </c:pt>
                </c:lvl>
                <c:lvl>
                  <c:pt idx="0">
                    <c:v>2008</c:v>
                  </c:pt>
                  <c:pt idx="12">
                    <c:v>2009</c:v>
                  </c:pt>
                  <c:pt idx="24">
                    <c:v>2010</c:v>
                  </c:pt>
                  <c:pt idx="36">
                    <c:v>2011</c:v>
                  </c:pt>
                  <c:pt idx="48">
                    <c:v>2012</c:v>
                  </c:pt>
                  <c:pt idx="60">
                    <c:v>2013</c:v>
                  </c:pt>
                </c:lvl>
              </c:multiLvlStrCache>
            </c:multiLvlStrRef>
          </c:cat>
          <c:val>
            <c:numRef>
              <c:f>'Daten Export'!$I$75:$I$134</c:f>
              <c:numCache>
                <c:formatCode>#,##0</c:formatCode>
                <c:ptCount val="60"/>
                <c:pt idx="0">
                  <c:v>317710</c:v>
                </c:pt>
                <c:pt idx="1">
                  <c:v>295715</c:v>
                </c:pt>
                <c:pt idx="2">
                  <c:v>22436</c:v>
                </c:pt>
                <c:pt idx="3">
                  <c:v>589208</c:v>
                </c:pt>
                <c:pt idx="4">
                  <c:v>3259369</c:v>
                </c:pt>
                <c:pt idx="5">
                  <c:v>11865573</c:v>
                </c:pt>
                <c:pt idx="6">
                  <c:v>32512941</c:v>
                </c:pt>
                <c:pt idx="7">
                  <c:v>22930806</c:v>
                </c:pt>
                <c:pt idx="8">
                  <c:v>37317449</c:v>
                </c:pt>
                <c:pt idx="9">
                  <c:v>2362525</c:v>
                </c:pt>
                <c:pt idx="10">
                  <c:v>692240</c:v>
                </c:pt>
                <c:pt idx="11">
                  <c:v>137618</c:v>
                </c:pt>
                <c:pt idx="12">
                  <c:v>150644</c:v>
                </c:pt>
                <c:pt idx="13">
                  <c:v>41621</c:v>
                </c:pt>
                <c:pt idx="14">
                  <c:v>24687</c:v>
                </c:pt>
                <c:pt idx="15">
                  <c:v>883020</c:v>
                </c:pt>
                <c:pt idx="16">
                  <c:v>4013141</c:v>
                </c:pt>
                <c:pt idx="17">
                  <c:v>3544907</c:v>
                </c:pt>
                <c:pt idx="18">
                  <c:v>1731254</c:v>
                </c:pt>
                <c:pt idx="19">
                  <c:v>3421396</c:v>
                </c:pt>
                <c:pt idx="20">
                  <c:v>617779</c:v>
                </c:pt>
                <c:pt idx="21">
                  <c:v>583247</c:v>
                </c:pt>
                <c:pt idx="22">
                  <c:v>125065</c:v>
                </c:pt>
                <c:pt idx="23">
                  <c:v>1026531</c:v>
                </c:pt>
                <c:pt idx="24">
                  <c:v>360601</c:v>
                </c:pt>
                <c:pt idx="25">
                  <c:v>70312</c:v>
                </c:pt>
                <c:pt idx="26">
                  <c:v>456910</c:v>
                </c:pt>
                <c:pt idx="27">
                  <c:v>1840792</c:v>
                </c:pt>
                <c:pt idx="28">
                  <c:v>5692494</c:v>
                </c:pt>
                <c:pt idx="29">
                  <c:v>7823269</c:v>
                </c:pt>
                <c:pt idx="30">
                  <c:v>10710670</c:v>
                </c:pt>
                <c:pt idx="31">
                  <c:v>8600796</c:v>
                </c:pt>
                <c:pt idx="32">
                  <c:v>12328069</c:v>
                </c:pt>
                <c:pt idx="33">
                  <c:v>1080172</c:v>
                </c:pt>
                <c:pt idx="34">
                  <c:v>774068</c:v>
                </c:pt>
                <c:pt idx="35">
                  <c:v>1771326</c:v>
                </c:pt>
                <c:pt idx="36">
                  <c:v>789195</c:v>
                </c:pt>
                <c:pt idx="37">
                  <c:v>178151</c:v>
                </c:pt>
                <c:pt idx="38">
                  <c:v>551474</c:v>
                </c:pt>
                <c:pt idx="39">
                  <c:v>4060564</c:v>
                </c:pt>
                <c:pt idx="40">
                  <c:v>8628712</c:v>
                </c:pt>
                <c:pt idx="41">
                  <c:v>4803728</c:v>
                </c:pt>
                <c:pt idx="42">
                  <c:v>4929597</c:v>
                </c:pt>
                <c:pt idx="43">
                  <c:v>5041440</c:v>
                </c:pt>
                <c:pt idx="44">
                  <c:v>9358121</c:v>
                </c:pt>
                <c:pt idx="45">
                  <c:v>2469377</c:v>
                </c:pt>
                <c:pt idx="46">
                  <c:v>945812</c:v>
                </c:pt>
                <c:pt idx="47">
                  <c:v>449594</c:v>
                </c:pt>
                <c:pt idx="48">
                  <c:v>499499</c:v>
                </c:pt>
                <c:pt idx="49">
                  <c:v>169191</c:v>
                </c:pt>
                <c:pt idx="50">
                  <c:v>260489</c:v>
                </c:pt>
                <c:pt idx="51">
                  <c:v>1212463</c:v>
                </c:pt>
                <c:pt idx="52">
                  <c:v>6442409</c:v>
                </c:pt>
                <c:pt idx="53">
                  <c:v>3090868</c:v>
                </c:pt>
                <c:pt idx="54">
                  <c:v>10633311</c:v>
                </c:pt>
                <c:pt idx="55">
                  <c:v>9553883</c:v>
                </c:pt>
                <c:pt idx="56">
                  <c:v>2630926</c:v>
                </c:pt>
                <c:pt idx="57">
                  <c:v>981813</c:v>
                </c:pt>
                <c:pt idx="58">
                  <c:v>944053</c:v>
                </c:pt>
                <c:pt idx="59">
                  <c:v>2273478</c:v>
                </c:pt>
              </c:numCache>
            </c:numRef>
          </c:val>
        </c:ser>
        <c:ser>
          <c:idx val="2"/>
          <c:order val="1"/>
          <c:tx>
            <c:strRef>
              <c:f>'Daten Export'!$U$146</c:f>
              <c:strCache>
                <c:ptCount val="1"/>
                <c:pt idx="0">
                  <c:v>  Erfasste Werte bis 31.12.2012 (Brutto-Daten)
  valeurs saisies jusqu'au 31.12.2013 (données brutes)</c:v>
                </c:pt>
              </c:strCache>
            </c:strRef>
          </c:tx>
          <c:spPr>
            <a:ln>
              <a:solidFill>
                <a:srgbClr val="C00000"/>
              </a:solidFill>
            </a:ln>
          </c:spPr>
          <c:marker>
            <c:symbol val="none"/>
          </c:marker>
          <c:dPt>
            <c:idx val="60"/>
            <c:spPr>
              <a:ln>
                <a:solidFill>
                  <a:srgbClr val="C00000"/>
                </a:solidFill>
                <a:prstDash val="sysDot"/>
              </a:ln>
            </c:spPr>
          </c:dPt>
          <c:cat>
            <c:multiLvlStrRef>
              <c:f>'Daten Export'!$A$75:$B$146</c:f>
              <c:multiLvlStrCache>
                <c:ptCount val="72"/>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pt idx="48">
                    <c:v>1</c:v>
                  </c:pt>
                  <c:pt idx="49">
                    <c:v>2</c:v>
                  </c:pt>
                  <c:pt idx="50">
                    <c:v>3</c:v>
                  </c:pt>
                  <c:pt idx="51">
                    <c:v>4</c:v>
                  </c:pt>
                  <c:pt idx="52">
                    <c:v>5</c:v>
                  </c:pt>
                  <c:pt idx="53">
                    <c:v>6</c:v>
                  </c:pt>
                  <c:pt idx="54">
                    <c:v>7</c:v>
                  </c:pt>
                  <c:pt idx="55">
                    <c:v>8</c:v>
                  </c:pt>
                  <c:pt idx="56">
                    <c:v>9</c:v>
                  </c:pt>
                  <c:pt idx="57">
                    <c:v>10</c:v>
                  </c:pt>
                  <c:pt idx="58">
                    <c:v>11</c:v>
                  </c:pt>
                  <c:pt idx="59">
                    <c:v>12</c:v>
                  </c:pt>
                  <c:pt idx="60">
                    <c:v>1</c:v>
                  </c:pt>
                  <c:pt idx="61">
                    <c:v>2</c:v>
                  </c:pt>
                  <c:pt idx="62">
                    <c:v>3</c:v>
                  </c:pt>
                  <c:pt idx="63">
                    <c:v>4</c:v>
                  </c:pt>
                  <c:pt idx="64">
                    <c:v>5</c:v>
                  </c:pt>
                  <c:pt idx="65">
                    <c:v>6</c:v>
                  </c:pt>
                  <c:pt idx="66">
                    <c:v>7</c:v>
                  </c:pt>
                  <c:pt idx="67">
                    <c:v>8</c:v>
                  </c:pt>
                  <c:pt idx="68">
                    <c:v>9</c:v>
                  </c:pt>
                  <c:pt idx="69">
                    <c:v>10</c:v>
                  </c:pt>
                  <c:pt idx="70">
                    <c:v>11</c:v>
                  </c:pt>
                  <c:pt idx="71">
                    <c:v>12</c:v>
                  </c:pt>
                </c:lvl>
                <c:lvl>
                  <c:pt idx="0">
                    <c:v>2008</c:v>
                  </c:pt>
                  <c:pt idx="12">
                    <c:v>2009</c:v>
                  </c:pt>
                  <c:pt idx="24">
                    <c:v>2010</c:v>
                  </c:pt>
                  <c:pt idx="36">
                    <c:v>2011</c:v>
                  </c:pt>
                  <c:pt idx="48">
                    <c:v>2012</c:v>
                  </c:pt>
                  <c:pt idx="60">
                    <c:v>2013</c:v>
                  </c:pt>
                </c:lvl>
              </c:multiLvlStrCache>
            </c:multiLvlStrRef>
          </c:cat>
          <c:val>
            <c:numRef>
              <c:f>'Daten Export'!$J$75:$J$146</c:f>
              <c:numCache>
                <c:formatCode>General</c:formatCode>
                <c:ptCount val="72"/>
                <c:pt idx="59">
                  <c:v>2273478</c:v>
                </c:pt>
                <c:pt idx="60" formatCode="#,##0">
                  <c:v>533683</c:v>
                </c:pt>
                <c:pt idx="61" formatCode="#,##0">
                  <c:v>183234</c:v>
                </c:pt>
                <c:pt idx="62" formatCode="#,##0">
                  <c:v>88933</c:v>
                </c:pt>
                <c:pt idx="63" formatCode="#,##0">
                  <c:v>4006202</c:v>
                </c:pt>
                <c:pt idx="64">
                  <c:v>9141160</c:v>
                </c:pt>
                <c:pt idx="65">
                  <c:v>6278373</c:v>
                </c:pt>
                <c:pt idx="66">
                  <c:v>8389156</c:v>
                </c:pt>
                <c:pt idx="67">
                  <c:v>16729359</c:v>
                </c:pt>
                <c:pt idx="68">
                  <c:v>3436177</c:v>
                </c:pt>
                <c:pt idx="69">
                  <c:v>112169</c:v>
                </c:pt>
                <c:pt idx="70">
                  <c:v>4941208</c:v>
                </c:pt>
                <c:pt idx="71">
                  <c:v>4670285</c:v>
                </c:pt>
              </c:numCache>
            </c:numRef>
          </c:val>
        </c:ser>
        <c:marker val="1"/>
        <c:axId val="79580544"/>
        <c:axId val="79709312"/>
      </c:lineChart>
      <c:catAx>
        <c:axId val="79580544"/>
        <c:scaling>
          <c:orientation val="minMax"/>
        </c:scaling>
        <c:axPos val="b"/>
        <c:tickLblPos val="nextTo"/>
        <c:txPr>
          <a:bodyPr/>
          <a:lstStyle/>
          <a:p>
            <a:pPr>
              <a:defRPr sz="1100"/>
            </a:pPr>
            <a:endParaRPr lang="de-DE"/>
          </a:p>
        </c:txPr>
        <c:crossAx val="79709312"/>
        <c:crosses val="autoZero"/>
        <c:auto val="1"/>
        <c:lblAlgn val="ctr"/>
        <c:lblOffset val="100"/>
      </c:catAx>
      <c:valAx>
        <c:axId val="79709312"/>
        <c:scaling>
          <c:orientation val="minMax"/>
        </c:scaling>
        <c:axPos val="l"/>
        <c:majorGridlines>
          <c:spPr>
            <a:ln>
              <a:prstDash val="sysDot"/>
            </a:ln>
          </c:spPr>
        </c:majorGridlines>
        <c:numFmt formatCode="#,##0" sourceLinked="1"/>
        <c:tickLblPos val="nextTo"/>
        <c:txPr>
          <a:bodyPr/>
          <a:lstStyle/>
          <a:p>
            <a:pPr>
              <a:defRPr sz="1100"/>
            </a:pPr>
            <a:endParaRPr lang="de-DE"/>
          </a:p>
        </c:txPr>
        <c:crossAx val="79580544"/>
        <c:crosses val="autoZero"/>
        <c:crossBetween val="between"/>
        <c:dispUnits>
          <c:builtInUnit val="millions"/>
          <c:dispUnitsLbl>
            <c:layout>
              <c:manualLayout>
                <c:xMode val="edge"/>
                <c:yMode val="edge"/>
                <c:x val="1.5359255969229495E-4"/>
                <c:y val="9.9746531603642968E-2"/>
              </c:manualLayout>
            </c:layout>
            <c:tx>
              <c:rich>
                <a:bodyPr/>
                <a:lstStyle/>
                <a:p>
                  <a:pPr>
                    <a:defRPr sz="1100" b="0"/>
                  </a:pPr>
                  <a:r>
                    <a:rPr lang="de-CH" sz="1100" b="0"/>
                    <a:t>Millionen CHF</a:t>
                  </a:r>
                  <a:r>
                    <a:rPr lang="de-CH" sz="1100" b="0" i="0" u="none" strike="noStrike" baseline="0"/>
                    <a:t> / millions de CHF</a:t>
                  </a:r>
                  <a:endParaRPr lang="de-CH" sz="1100" b="0"/>
                </a:p>
              </c:rich>
            </c:tx>
          </c:dispUnitsLbl>
        </c:dispUnits>
      </c:valAx>
      <c:spPr>
        <a:noFill/>
        <a:ln>
          <a:noFill/>
        </a:ln>
      </c:spPr>
    </c:plotArea>
    <c:legend>
      <c:legendPos val="r"/>
      <c:layout>
        <c:manualLayout>
          <c:xMode val="edge"/>
          <c:yMode val="edge"/>
          <c:x val="0.25677809656291656"/>
          <c:y val="9.7520508313191728E-2"/>
          <c:w val="0.59209423221614366"/>
          <c:h val="0.17382914326428595"/>
        </c:manualLayout>
      </c:layout>
      <c:overlay val="1"/>
      <c:txPr>
        <a:bodyPr/>
        <a:lstStyle/>
        <a:p>
          <a:pPr>
            <a:defRPr sz="1100"/>
          </a:pPr>
          <a:endParaRPr lang="de-DE"/>
        </a:p>
      </c:txPr>
    </c:legend>
  </c:chart>
  <c:spPr>
    <a:noFill/>
    <a:ln>
      <a:noFill/>
    </a:ln>
  </c:spPr>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de-CH"/>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mn-lt"/>
                <a:ea typeface="+mn-ea"/>
                <a:cs typeface="+mn-cs"/>
              </a:defRPr>
            </a:pPr>
            <a:r>
              <a:rPr lang="en-US" sz="1600" b="1" i="0" baseline="0"/>
              <a:t>Stromimporte aus Frankreich, monatliche Entwicklung seit 2008</a:t>
            </a:r>
          </a:p>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mn-lt"/>
                <a:ea typeface="+mn-ea"/>
                <a:cs typeface="+mn-cs"/>
              </a:defRPr>
            </a:pPr>
            <a:r>
              <a:rPr lang="en-US" sz="1600" b="0" i="0" baseline="0"/>
              <a:t>Importations d'électricité de France, évolution mensuelle depuis 2008</a:t>
            </a:r>
            <a:endParaRPr lang="en-US" sz="1600" b="1" i="0" baseline="0"/>
          </a:p>
        </c:rich>
      </c:tx>
      <c:layout>
        <c:manualLayout>
          <c:xMode val="edge"/>
          <c:yMode val="edge"/>
          <c:x val="0.34791840549469905"/>
          <c:y val="0"/>
        </c:manualLayout>
      </c:layout>
    </c:title>
    <c:plotArea>
      <c:layout/>
      <c:lineChart>
        <c:grouping val="standard"/>
        <c:ser>
          <c:idx val="0"/>
          <c:order val="0"/>
          <c:tx>
            <c:strRef>
              <c:f>'Daten Import'!$T$146</c:f>
              <c:strCache>
                <c:ptCount val="1"/>
                <c:pt idx="0">
                  <c:v>  Erfasste Werte bis 31.12.2012 (Brutto-Daten)
  valeurs saisies jusqu'au 31.12.2013 (données brutes)</c:v>
                </c:pt>
              </c:strCache>
            </c:strRef>
          </c:tx>
          <c:spPr>
            <a:ln>
              <a:solidFill>
                <a:schemeClr val="tx2">
                  <a:lumMod val="40000"/>
                  <a:lumOff val="60000"/>
                </a:schemeClr>
              </a:solidFill>
            </a:ln>
          </c:spPr>
          <c:marker>
            <c:symbol val="none"/>
          </c:marker>
          <c:dPt>
            <c:idx val="60"/>
            <c:spPr>
              <a:ln>
                <a:solidFill>
                  <a:schemeClr val="tx2">
                    <a:lumMod val="40000"/>
                    <a:lumOff val="60000"/>
                  </a:schemeClr>
                </a:solidFill>
                <a:prstDash val="sysDot"/>
              </a:ln>
            </c:spPr>
          </c:dPt>
          <c:cat>
            <c:multiLvlStrRef>
              <c:f>'Daten Import'!$A$75:$B$146</c:f>
              <c:multiLvlStrCache>
                <c:ptCount val="72"/>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pt idx="48">
                    <c:v>1</c:v>
                  </c:pt>
                  <c:pt idx="49">
                    <c:v>2</c:v>
                  </c:pt>
                  <c:pt idx="50">
                    <c:v>3</c:v>
                  </c:pt>
                  <c:pt idx="51">
                    <c:v>4</c:v>
                  </c:pt>
                  <c:pt idx="52">
                    <c:v>5</c:v>
                  </c:pt>
                  <c:pt idx="53">
                    <c:v>6</c:v>
                  </c:pt>
                  <c:pt idx="54">
                    <c:v>7</c:v>
                  </c:pt>
                  <c:pt idx="55">
                    <c:v>8</c:v>
                  </c:pt>
                  <c:pt idx="56">
                    <c:v>9</c:v>
                  </c:pt>
                  <c:pt idx="57">
                    <c:v>10</c:v>
                  </c:pt>
                  <c:pt idx="58">
                    <c:v>11</c:v>
                  </c:pt>
                  <c:pt idx="59">
                    <c:v>12</c:v>
                  </c:pt>
                  <c:pt idx="60">
                    <c:v>1</c:v>
                  </c:pt>
                  <c:pt idx="61">
                    <c:v>2</c:v>
                  </c:pt>
                  <c:pt idx="62">
                    <c:v>3</c:v>
                  </c:pt>
                  <c:pt idx="63">
                    <c:v>4</c:v>
                  </c:pt>
                  <c:pt idx="64">
                    <c:v>5</c:v>
                  </c:pt>
                  <c:pt idx="65">
                    <c:v>6</c:v>
                  </c:pt>
                  <c:pt idx="66">
                    <c:v>7</c:v>
                  </c:pt>
                  <c:pt idx="67">
                    <c:v>8</c:v>
                  </c:pt>
                  <c:pt idx="68">
                    <c:v>9</c:v>
                  </c:pt>
                  <c:pt idx="69">
                    <c:v>10</c:v>
                  </c:pt>
                  <c:pt idx="70">
                    <c:v>11</c:v>
                  </c:pt>
                  <c:pt idx="71">
                    <c:v>12</c:v>
                  </c:pt>
                </c:lvl>
                <c:lvl>
                  <c:pt idx="0">
                    <c:v>2008</c:v>
                  </c:pt>
                  <c:pt idx="12">
                    <c:v>2009</c:v>
                  </c:pt>
                  <c:pt idx="24">
                    <c:v>2010</c:v>
                  </c:pt>
                  <c:pt idx="36">
                    <c:v>2011</c:v>
                  </c:pt>
                  <c:pt idx="48">
                    <c:v>2012</c:v>
                  </c:pt>
                  <c:pt idx="60">
                    <c:v>2013</c:v>
                  </c:pt>
                </c:lvl>
              </c:multiLvlStrCache>
            </c:multiLvlStrRef>
          </c:cat>
          <c:val>
            <c:numRef>
              <c:f>'Daten Import'!$E$75:$E$134</c:f>
              <c:numCache>
                <c:formatCode>#,##0</c:formatCode>
                <c:ptCount val="60"/>
                <c:pt idx="0">
                  <c:v>132763448</c:v>
                </c:pt>
                <c:pt idx="1">
                  <c:v>136810137</c:v>
                </c:pt>
                <c:pt idx="2">
                  <c:v>141526471</c:v>
                </c:pt>
                <c:pt idx="3">
                  <c:v>115505828</c:v>
                </c:pt>
                <c:pt idx="4">
                  <c:v>107037722</c:v>
                </c:pt>
                <c:pt idx="5">
                  <c:v>103386158</c:v>
                </c:pt>
                <c:pt idx="6">
                  <c:v>114229607</c:v>
                </c:pt>
                <c:pt idx="7">
                  <c:v>116049347</c:v>
                </c:pt>
                <c:pt idx="8">
                  <c:v>113187203</c:v>
                </c:pt>
                <c:pt idx="9">
                  <c:v>123501506</c:v>
                </c:pt>
                <c:pt idx="10">
                  <c:v>118583575</c:v>
                </c:pt>
                <c:pt idx="11">
                  <c:v>130964030</c:v>
                </c:pt>
                <c:pt idx="12">
                  <c:v>125477626</c:v>
                </c:pt>
                <c:pt idx="13">
                  <c:v>112695181</c:v>
                </c:pt>
                <c:pt idx="14">
                  <c:v>100696334</c:v>
                </c:pt>
                <c:pt idx="15">
                  <c:v>175979588</c:v>
                </c:pt>
                <c:pt idx="16">
                  <c:v>81944850</c:v>
                </c:pt>
                <c:pt idx="17">
                  <c:v>123580020</c:v>
                </c:pt>
                <c:pt idx="18">
                  <c:v>95308299</c:v>
                </c:pt>
                <c:pt idx="19">
                  <c:v>87901568</c:v>
                </c:pt>
                <c:pt idx="20">
                  <c:v>88017961</c:v>
                </c:pt>
                <c:pt idx="21">
                  <c:v>109502763</c:v>
                </c:pt>
                <c:pt idx="22">
                  <c:v>117381416</c:v>
                </c:pt>
                <c:pt idx="23">
                  <c:v>134582666</c:v>
                </c:pt>
                <c:pt idx="24">
                  <c:v>84509870</c:v>
                </c:pt>
                <c:pt idx="25">
                  <c:v>86050481</c:v>
                </c:pt>
                <c:pt idx="26">
                  <c:v>77740316</c:v>
                </c:pt>
                <c:pt idx="27">
                  <c:v>72508952</c:v>
                </c:pt>
                <c:pt idx="28">
                  <c:v>74581346</c:v>
                </c:pt>
                <c:pt idx="29">
                  <c:v>85754647</c:v>
                </c:pt>
                <c:pt idx="30">
                  <c:v>94535456</c:v>
                </c:pt>
                <c:pt idx="31">
                  <c:v>84271040</c:v>
                </c:pt>
                <c:pt idx="32">
                  <c:v>94732441</c:v>
                </c:pt>
                <c:pt idx="33">
                  <c:v>100650355</c:v>
                </c:pt>
                <c:pt idx="34">
                  <c:v>104563136</c:v>
                </c:pt>
                <c:pt idx="35">
                  <c:v>125812539</c:v>
                </c:pt>
                <c:pt idx="36">
                  <c:v>101247793</c:v>
                </c:pt>
                <c:pt idx="37">
                  <c:v>106394204</c:v>
                </c:pt>
                <c:pt idx="38">
                  <c:v>106366397</c:v>
                </c:pt>
                <c:pt idx="39">
                  <c:v>101116826</c:v>
                </c:pt>
                <c:pt idx="40">
                  <c:v>97566453</c:v>
                </c:pt>
                <c:pt idx="41">
                  <c:v>88978705</c:v>
                </c:pt>
                <c:pt idx="42">
                  <c:v>90360916</c:v>
                </c:pt>
                <c:pt idx="43">
                  <c:v>88880458</c:v>
                </c:pt>
                <c:pt idx="44">
                  <c:v>97713352</c:v>
                </c:pt>
                <c:pt idx="45">
                  <c:v>113751119</c:v>
                </c:pt>
                <c:pt idx="46">
                  <c:v>129015465</c:v>
                </c:pt>
                <c:pt idx="47">
                  <c:v>113479642</c:v>
                </c:pt>
                <c:pt idx="48">
                  <c:v>90725925</c:v>
                </c:pt>
                <c:pt idx="49">
                  <c:v>142011330</c:v>
                </c:pt>
                <c:pt idx="50">
                  <c:v>104912382</c:v>
                </c:pt>
                <c:pt idx="51">
                  <c:v>80154358</c:v>
                </c:pt>
                <c:pt idx="52">
                  <c:v>89044834</c:v>
                </c:pt>
                <c:pt idx="53">
                  <c:v>78830861</c:v>
                </c:pt>
                <c:pt idx="54">
                  <c:v>113467442</c:v>
                </c:pt>
                <c:pt idx="55">
                  <c:v>109700509</c:v>
                </c:pt>
                <c:pt idx="56">
                  <c:v>137470335</c:v>
                </c:pt>
                <c:pt idx="57">
                  <c:v>139582534</c:v>
                </c:pt>
                <c:pt idx="58">
                  <c:v>136818524</c:v>
                </c:pt>
                <c:pt idx="59">
                  <c:v>140546766</c:v>
                </c:pt>
              </c:numCache>
            </c:numRef>
          </c:val>
        </c:ser>
        <c:ser>
          <c:idx val="2"/>
          <c:order val="1"/>
          <c:tx>
            <c:strRef>
              <c:f>'Daten Import'!$T$146</c:f>
              <c:strCache>
                <c:ptCount val="1"/>
                <c:pt idx="0">
                  <c:v>  Erfasste Werte bis 31.12.2012 (Brutto-Daten)
  valeurs saisies jusqu'au 31.12.2013 (données brutes)</c:v>
                </c:pt>
              </c:strCache>
            </c:strRef>
          </c:tx>
          <c:spPr>
            <a:ln>
              <a:solidFill>
                <a:schemeClr val="tx2">
                  <a:lumMod val="75000"/>
                </a:schemeClr>
              </a:solidFill>
            </a:ln>
          </c:spPr>
          <c:marker>
            <c:symbol val="none"/>
          </c:marker>
          <c:dPt>
            <c:idx val="60"/>
            <c:spPr>
              <a:ln>
                <a:solidFill>
                  <a:schemeClr val="tx2">
                    <a:lumMod val="75000"/>
                  </a:schemeClr>
                </a:solidFill>
                <a:prstDash val="sysDot"/>
              </a:ln>
            </c:spPr>
          </c:dPt>
          <c:cat>
            <c:multiLvlStrRef>
              <c:f>'Daten Import'!$A$75:$B$146</c:f>
              <c:multiLvlStrCache>
                <c:ptCount val="72"/>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pt idx="48">
                    <c:v>1</c:v>
                  </c:pt>
                  <c:pt idx="49">
                    <c:v>2</c:v>
                  </c:pt>
                  <c:pt idx="50">
                    <c:v>3</c:v>
                  </c:pt>
                  <c:pt idx="51">
                    <c:v>4</c:v>
                  </c:pt>
                  <c:pt idx="52">
                    <c:v>5</c:v>
                  </c:pt>
                  <c:pt idx="53">
                    <c:v>6</c:v>
                  </c:pt>
                  <c:pt idx="54">
                    <c:v>7</c:v>
                  </c:pt>
                  <c:pt idx="55">
                    <c:v>8</c:v>
                  </c:pt>
                  <c:pt idx="56">
                    <c:v>9</c:v>
                  </c:pt>
                  <c:pt idx="57">
                    <c:v>10</c:v>
                  </c:pt>
                  <c:pt idx="58">
                    <c:v>11</c:v>
                  </c:pt>
                  <c:pt idx="59">
                    <c:v>12</c:v>
                  </c:pt>
                  <c:pt idx="60">
                    <c:v>1</c:v>
                  </c:pt>
                  <c:pt idx="61">
                    <c:v>2</c:v>
                  </c:pt>
                  <c:pt idx="62">
                    <c:v>3</c:v>
                  </c:pt>
                  <c:pt idx="63">
                    <c:v>4</c:v>
                  </c:pt>
                  <c:pt idx="64">
                    <c:v>5</c:v>
                  </c:pt>
                  <c:pt idx="65">
                    <c:v>6</c:v>
                  </c:pt>
                  <c:pt idx="66">
                    <c:v>7</c:v>
                  </c:pt>
                  <c:pt idx="67">
                    <c:v>8</c:v>
                  </c:pt>
                  <c:pt idx="68">
                    <c:v>9</c:v>
                  </c:pt>
                  <c:pt idx="69">
                    <c:v>10</c:v>
                  </c:pt>
                  <c:pt idx="70">
                    <c:v>11</c:v>
                  </c:pt>
                  <c:pt idx="71">
                    <c:v>12</c:v>
                  </c:pt>
                </c:lvl>
                <c:lvl>
                  <c:pt idx="0">
                    <c:v>2008</c:v>
                  </c:pt>
                  <c:pt idx="12">
                    <c:v>2009</c:v>
                  </c:pt>
                  <c:pt idx="24">
                    <c:v>2010</c:v>
                  </c:pt>
                  <c:pt idx="36">
                    <c:v>2011</c:v>
                  </c:pt>
                  <c:pt idx="48">
                    <c:v>2012</c:v>
                  </c:pt>
                  <c:pt idx="60">
                    <c:v>2013</c:v>
                  </c:pt>
                </c:lvl>
              </c:multiLvlStrCache>
            </c:multiLvlStrRef>
          </c:cat>
          <c:val>
            <c:numRef>
              <c:f>'Daten Import'!$F$75:$F$146</c:f>
              <c:numCache>
                <c:formatCode>General</c:formatCode>
                <c:ptCount val="72"/>
                <c:pt idx="59">
                  <c:v>140546766</c:v>
                </c:pt>
                <c:pt idx="60" formatCode="#,##0">
                  <c:v>140828613</c:v>
                </c:pt>
                <c:pt idx="61" formatCode="#,##0">
                  <c:v>140651368</c:v>
                </c:pt>
                <c:pt idx="62" formatCode="#,##0">
                  <c:v>145965142</c:v>
                </c:pt>
                <c:pt idx="63" formatCode="#,##0">
                  <c:v>108474680</c:v>
                </c:pt>
                <c:pt idx="64" formatCode="#,##0">
                  <c:v>83481663</c:v>
                </c:pt>
                <c:pt idx="65" formatCode="#,##0">
                  <c:v>75830613</c:v>
                </c:pt>
                <c:pt idx="66" formatCode="#,##0">
                  <c:v>92230334</c:v>
                </c:pt>
                <c:pt idx="67" formatCode="#,##0">
                  <c:v>99404942</c:v>
                </c:pt>
                <c:pt idx="68" formatCode="#,##0">
                  <c:v>94899473</c:v>
                </c:pt>
                <c:pt idx="69" formatCode="#,##0">
                  <c:v>76219512</c:v>
                </c:pt>
                <c:pt idx="70" formatCode="#,##0">
                  <c:v>71336582</c:v>
                </c:pt>
                <c:pt idx="71" formatCode="#,##0">
                  <c:v>66765300</c:v>
                </c:pt>
              </c:numCache>
            </c:numRef>
          </c:val>
        </c:ser>
        <c:marker val="1"/>
        <c:axId val="75601408"/>
        <c:axId val="75602944"/>
      </c:lineChart>
      <c:catAx>
        <c:axId val="75601408"/>
        <c:scaling>
          <c:orientation val="minMax"/>
        </c:scaling>
        <c:axPos val="b"/>
        <c:tickLblPos val="nextTo"/>
        <c:txPr>
          <a:bodyPr/>
          <a:lstStyle/>
          <a:p>
            <a:pPr>
              <a:defRPr sz="1100"/>
            </a:pPr>
            <a:endParaRPr lang="de-DE"/>
          </a:p>
        </c:txPr>
        <c:crossAx val="75602944"/>
        <c:crosses val="autoZero"/>
        <c:auto val="1"/>
        <c:lblAlgn val="ctr"/>
        <c:lblOffset val="100"/>
      </c:catAx>
      <c:valAx>
        <c:axId val="75602944"/>
        <c:scaling>
          <c:orientation val="minMax"/>
        </c:scaling>
        <c:axPos val="l"/>
        <c:majorGridlines>
          <c:spPr>
            <a:ln cap="flat">
              <a:prstDash val="sysDot"/>
            </a:ln>
          </c:spPr>
        </c:majorGridlines>
        <c:numFmt formatCode="#,##0" sourceLinked="1"/>
        <c:tickLblPos val="nextTo"/>
        <c:txPr>
          <a:bodyPr/>
          <a:lstStyle/>
          <a:p>
            <a:pPr>
              <a:defRPr sz="1100"/>
            </a:pPr>
            <a:endParaRPr lang="de-DE"/>
          </a:p>
        </c:txPr>
        <c:crossAx val="75601408"/>
        <c:crosses val="autoZero"/>
        <c:crossBetween val="midCat"/>
        <c:dispUnits>
          <c:builtInUnit val="millions"/>
          <c:dispUnitsLbl>
            <c:layout>
              <c:manualLayout>
                <c:xMode val="edge"/>
                <c:yMode val="edge"/>
                <c:x val="0"/>
                <c:y val="9.3913683772215123E-2"/>
              </c:manualLayout>
            </c:layout>
            <c:tx>
              <c:rich>
                <a:bodyPr/>
                <a:lstStyle/>
                <a:p>
                  <a:pPr>
                    <a:defRPr sz="1100" b="0"/>
                  </a:pPr>
                  <a:r>
                    <a:rPr lang="de-CH" sz="1100" b="0"/>
                    <a:t>Millionen CHF</a:t>
                  </a:r>
                  <a:r>
                    <a:rPr lang="de-CH" sz="1100" b="0" i="0" u="none" strike="noStrike" baseline="0"/>
                    <a:t> / millions de CHF</a:t>
                  </a:r>
                  <a:endParaRPr lang="de-CH" sz="1100" b="0"/>
                </a:p>
              </c:rich>
            </c:tx>
          </c:dispUnitsLbl>
        </c:dispUnits>
      </c:valAx>
      <c:spPr>
        <a:noFill/>
        <a:ln>
          <a:noFill/>
        </a:ln>
      </c:spPr>
    </c:plotArea>
    <c:legend>
      <c:legendPos val="r"/>
      <c:layout>
        <c:manualLayout>
          <c:xMode val="edge"/>
          <c:yMode val="edge"/>
          <c:x val="5.2447400452095443E-2"/>
          <c:y val="0.14076794470648726"/>
          <c:w val="0.54086782008925949"/>
          <c:h val="8.527072970002654E-2"/>
        </c:manualLayout>
      </c:layout>
      <c:overlay val="1"/>
      <c:txPr>
        <a:bodyPr/>
        <a:lstStyle/>
        <a:p>
          <a:pPr>
            <a:defRPr sz="1100"/>
          </a:pPr>
          <a:endParaRPr lang="de-DE"/>
        </a:p>
      </c:txPr>
    </c:legend>
  </c:chart>
  <c:spPr>
    <a:noFill/>
    <a:ln>
      <a:noFill/>
    </a:ln>
  </c:spPr>
  <c:printSettings>
    <c:headerFooter/>
    <c:pageMargins b="0.78740157499999996" l="0.70000000000000062" r="0.70000000000000062" t="0.7874015749999999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de-CH"/>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mn-lt"/>
                <a:ea typeface="+mn-ea"/>
                <a:cs typeface="+mn-cs"/>
              </a:defRPr>
            </a:pPr>
            <a:r>
              <a:rPr lang="en-US" sz="1600" b="1" i="0" baseline="0"/>
              <a:t>Stromimporte aus Italien, monatliche Entwicklung seit 2008</a:t>
            </a:r>
          </a:p>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mn-lt"/>
                <a:ea typeface="+mn-ea"/>
                <a:cs typeface="+mn-cs"/>
              </a:defRPr>
            </a:pPr>
            <a:r>
              <a:rPr lang="en-US" sz="1600" b="0" i="0" baseline="0"/>
              <a:t>Importations d'électricité d'Italie, évolution mensuelle depuis 2008</a:t>
            </a:r>
            <a:endParaRPr lang="en-US" sz="1600" b="1" i="0" baseline="0"/>
          </a:p>
        </c:rich>
      </c:tx>
      <c:layout>
        <c:manualLayout>
          <c:xMode val="edge"/>
          <c:yMode val="edge"/>
          <c:x val="0.34811704908048408"/>
          <c:y val="0"/>
        </c:manualLayout>
      </c:layout>
    </c:title>
    <c:plotArea>
      <c:layout/>
      <c:lineChart>
        <c:grouping val="standard"/>
        <c:ser>
          <c:idx val="0"/>
          <c:order val="0"/>
          <c:tx>
            <c:strRef>
              <c:f>'Daten Import'!$T$146</c:f>
              <c:strCache>
                <c:ptCount val="1"/>
                <c:pt idx="0">
                  <c:v>  Erfasste Werte bis 31.12.2012 (Brutto-Daten)
  valeurs saisies jusqu'au 31.12.2013 (données brutes)</c:v>
                </c:pt>
              </c:strCache>
            </c:strRef>
          </c:tx>
          <c:spPr>
            <a:ln>
              <a:solidFill>
                <a:schemeClr val="tx2">
                  <a:lumMod val="40000"/>
                  <a:lumOff val="60000"/>
                </a:schemeClr>
              </a:solidFill>
            </a:ln>
          </c:spPr>
          <c:marker>
            <c:symbol val="none"/>
          </c:marker>
          <c:dPt>
            <c:idx val="60"/>
            <c:spPr>
              <a:ln>
                <a:solidFill>
                  <a:schemeClr val="tx2">
                    <a:lumMod val="40000"/>
                    <a:lumOff val="60000"/>
                  </a:schemeClr>
                </a:solidFill>
                <a:prstDash val="sysDot"/>
              </a:ln>
            </c:spPr>
          </c:dPt>
          <c:cat>
            <c:multiLvlStrRef>
              <c:f>'Daten Import'!$A$75:$B$146</c:f>
              <c:multiLvlStrCache>
                <c:ptCount val="72"/>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pt idx="48">
                    <c:v>1</c:v>
                  </c:pt>
                  <c:pt idx="49">
                    <c:v>2</c:v>
                  </c:pt>
                  <c:pt idx="50">
                    <c:v>3</c:v>
                  </c:pt>
                  <c:pt idx="51">
                    <c:v>4</c:v>
                  </c:pt>
                  <c:pt idx="52">
                    <c:v>5</c:v>
                  </c:pt>
                  <c:pt idx="53">
                    <c:v>6</c:v>
                  </c:pt>
                  <c:pt idx="54">
                    <c:v>7</c:v>
                  </c:pt>
                  <c:pt idx="55">
                    <c:v>8</c:v>
                  </c:pt>
                  <c:pt idx="56">
                    <c:v>9</c:v>
                  </c:pt>
                  <c:pt idx="57">
                    <c:v>10</c:v>
                  </c:pt>
                  <c:pt idx="58">
                    <c:v>11</c:v>
                  </c:pt>
                  <c:pt idx="59">
                    <c:v>12</c:v>
                  </c:pt>
                  <c:pt idx="60">
                    <c:v>1</c:v>
                  </c:pt>
                  <c:pt idx="61">
                    <c:v>2</c:v>
                  </c:pt>
                  <c:pt idx="62">
                    <c:v>3</c:v>
                  </c:pt>
                  <c:pt idx="63">
                    <c:v>4</c:v>
                  </c:pt>
                  <c:pt idx="64">
                    <c:v>5</c:v>
                  </c:pt>
                  <c:pt idx="65">
                    <c:v>6</c:v>
                  </c:pt>
                  <c:pt idx="66">
                    <c:v>7</c:v>
                  </c:pt>
                  <c:pt idx="67">
                    <c:v>8</c:v>
                  </c:pt>
                  <c:pt idx="68">
                    <c:v>9</c:v>
                  </c:pt>
                  <c:pt idx="69">
                    <c:v>10</c:v>
                  </c:pt>
                  <c:pt idx="70">
                    <c:v>11</c:v>
                  </c:pt>
                  <c:pt idx="71">
                    <c:v>12</c:v>
                  </c:pt>
                </c:lvl>
                <c:lvl>
                  <c:pt idx="0">
                    <c:v>2008</c:v>
                  </c:pt>
                  <c:pt idx="12">
                    <c:v>2009</c:v>
                  </c:pt>
                  <c:pt idx="24">
                    <c:v>2010</c:v>
                  </c:pt>
                  <c:pt idx="36">
                    <c:v>2011</c:v>
                  </c:pt>
                  <c:pt idx="48">
                    <c:v>2012</c:v>
                  </c:pt>
                  <c:pt idx="60">
                    <c:v>2013</c:v>
                  </c:pt>
                </c:lvl>
              </c:multiLvlStrCache>
            </c:multiLvlStrRef>
          </c:cat>
          <c:val>
            <c:numRef>
              <c:f>'Daten Import'!$G$75:$G$134</c:f>
              <c:numCache>
                <c:formatCode>#,##0</c:formatCode>
                <c:ptCount val="60"/>
                <c:pt idx="0">
                  <c:v>29947121</c:v>
                </c:pt>
                <c:pt idx="1">
                  <c:v>35016181</c:v>
                </c:pt>
                <c:pt idx="2">
                  <c:v>32492236</c:v>
                </c:pt>
                <c:pt idx="3">
                  <c:v>32630108</c:v>
                </c:pt>
                <c:pt idx="4">
                  <c:v>6409997</c:v>
                </c:pt>
                <c:pt idx="5">
                  <c:v>29167156</c:v>
                </c:pt>
                <c:pt idx="6">
                  <c:v>8475238</c:v>
                </c:pt>
                <c:pt idx="7">
                  <c:v>1031072</c:v>
                </c:pt>
                <c:pt idx="8">
                  <c:v>26471849</c:v>
                </c:pt>
                <c:pt idx="9">
                  <c:v>65973534</c:v>
                </c:pt>
                <c:pt idx="10">
                  <c:v>28639005</c:v>
                </c:pt>
                <c:pt idx="11">
                  <c:v>34074427</c:v>
                </c:pt>
                <c:pt idx="12">
                  <c:v>49158140</c:v>
                </c:pt>
                <c:pt idx="13">
                  <c:v>18378068</c:v>
                </c:pt>
                <c:pt idx="14">
                  <c:v>13263126</c:v>
                </c:pt>
                <c:pt idx="15">
                  <c:v>8915967</c:v>
                </c:pt>
                <c:pt idx="16">
                  <c:v>1012506</c:v>
                </c:pt>
                <c:pt idx="17">
                  <c:v>5441668</c:v>
                </c:pt>
                <c:pt idx="18">
                  <c:v>3622016</c:v>
                </c:pt>
                <c:pt idx="19">
                  <c:v>1641681</c:v>
                </c:pt>
                <c:pt idx="20">
                  <c:v>2756702</c:v>
                </c:pt>
                <c:pt idx="21">
                  <c:v>46056150</c:v>
                </c:pt>
                <c:pt idx="22">
                  <c:v>32241576</c:v>
                </c:pt>
                <c:pt idx="23">
                  <c:v>40632387</c:v>
                </c:pt>
                <c:pt idx="24">
                  <c:v>27529201</c:v>
                </c:pt>
                <c:pt idx="25">
                  <c:v>23759045</c:v>
                </c:pt>
                <c:pt idx="26">
                  <c:v>32602922</c:v>
                </c:pt>
                <c:pt idx="27">
                  <c:v>9658774</c:v>
                </c:pt>
                <c:pt idx="28">
                  <c:v>6030386</c:v>
                </c:pt>
                <c:pt idx="29">
                  <c:v>7762737</c:v>
                </c:pt>
                <c:pt idx="30">
                  <c:v>9074534</c:v>
                </c:pt>
                <c:pt idx="31">
                  <c:v>4726154</c:v>
                </c:pt>
                <c:pt idx="32">
                  <c:v>4911964</c:v>
                </c:pt>
                <c:pt idx="33">
                  <c:v>31664924</c:v>
                </c:pt>
                <c:pt idx="34">
                  <c:v>23514174</c:v>
                </c:pt>
                <c:pt idx="35">
                  <c:v>52888649</c:v>
                </c:pt>
                <c:pt idx="36">
                  <c:v>15611093</c:v>
                </c:pt>
                <c:pt idx="37">
                  <c:v>25455618</c:v>
                </c:pt>
                <c:pt idx="38">
                  <c:v>34745860</c:v>
                </c:pt>
                <c:pt idx="39">
                  <c:v>8917631</c:v>
                </c:pt>
                <c:pt idx="40">
                  <c:v>13686005</c:v>
                </c:pt>
                <c:pt idx="41">
                  <c:v>7173121</c:v>
                </c:pt>
                <c:pt idx="42">
                  <c:v>4763179</c:v>
                </c:pt>
                <c:pt idx="43">
                  <c:v>4929134</c:v>
                </c:pt>
                <c:pt idx="44">
                  <c:v>3155801</c:v>
                </c:pt>
                <c:pt idx="45">
                  <c:v>14433465</c:v>
                </c:pt>
                <c:pt idx="46">
                  <c:v>27715361</c:v>
                </c:pt>
                <c:pt idx="47">
                  <c:v>32965511</c:v>
                </c:pt>
                <c:pt idx="48">
                  <c:v>13903316</c:v>
                </c:pt>
                <c:pt idx="49">
                  <c:v>48984912</c:v>
                </c:pt>
                <c:pt idx="50">
                  <c:v>25308155</c:v>
                </c:pt>
                <c:pt idx="51">
                  <c:v>14274840</c:v>
                </c:pt>
                <c:pt idx="52">
                  <c:v>14970853</c:v>
                </c:pt>
                <c:pt idx="53">
                  <c:v>10422733</c:v>
                </c:pt>
                <c:pt idx="54">
                  <c:v>13911980</c:v>
                </c:pt>
                <c:pt idx="55">
                  <c:v>12415297</c:v>
                </c:pt>
                <c:pt idx="56">
                  <c:v>21979465</c:v>
                </c:pt>
                <c:pt idx="57">
                  <c:v>10183889</c:v>
                </c:pt>
                <c:pt idx="58">
                  <c:v>8229233</c:v>
                </c:pt>
                <c:pt idx="59">
                  <c:v>18556034</c:v>
                </c:pt>
              </c:numCache>
            </c:numRef>
          </c:val>
        </c:ser>
        <c:ser>
          <c:idx val="2"/>
          <c:order val="1"/>
          <c:tx>
            <c:strRef>
              <c:f>'Daten Import'!$T$146</c:f>
              <c:strCache>
                <c:ptCount val="1"/>
                <c:pt idx="0">
                  <c:v>  Erfasste Werte bis 31.12.2012 (Brutto-Daten)
  valeurs saisies jusqu'au 31.12.2013 (données brutes)</c:v>
                </c:pt>
              </c:strCache>
            </c:strRef>
          </c:tx>
          <c:spPr>
            <a:ln>
              <a:solidFill>
                <a:schemeClr val="tx2">
                  <a:lumMod val="75000"/>
                </a:schemeClr>
              </a:solidFill>
            </a:ln>
          </c:spPr>
          <c:marker>
            <c:symbol val="none"/>
          </c:marker>
          <c:dPt>
            <c:idx val="60"/>
            <c:spPr>
              <a:ln>
                <a:solidFill>
                  <a:schemeClr val="tx2">
                    <a:lumMod val="75000"/>
                  </a:schemeClr>
                </a:solidFill>
                <a:prstDash val="sysDot"/>
              </a:ln>
            </c:spPr>
          </c:dPt>
          <c:cat>
            <c:multiLvlStrRef>
              <c:f>'Daten Import'!$A$75:$B$146</c:f>
              <c:multiLvlStrCache>
                <c:ptCount val="72"/>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pt idx="48">
                    <c:v>1</c:v>
                  </c:pt>
                  <c:pt idx="49">
                    <c:v>2</c:v>
                  </c:pt>
                  <c:pt idx="50">
                    <c:v>3</c:v>
                  </c:pt>
                  <c:pt idx="51">
                    <c:v>4</c:v>
                  </c:pt>
                  <c:pt idx="52">
                    <c:v>5</c:v>
                  </c:pt>
                  <c:pt idx="53">
                    <c:v>6</c:v>
                  </c:pt>
                  <c:pt idx="54">
                    <c:v>7</c:v>
                  </c:pt>
                  <c:pt idx="55">
                    <c:v>8</c:v>
                  </c:pt>
                  <c:pt idx="56">
                    <c:v>9</c:v>
                  </c:pt>
                  <c:pt idx="57">
                    <c:v>10</c:v>
                  </c:pt>
                  <c:pt idx="58">
                    <c:v>11</c:v>
                  </c:pt>
                  <c:pt idx="59">
                    <c:v>12</c:v>
                  </c:pt>
                  <c:pt idx="60">
                    <c:v>1</c:v>
                  </c:pt>
                  <c:pt idx="61">
                    <c:v>2</c:v>
                  </c:pt>
                  <c:pt idx="62">
                    <c:v>3</c:v>
                  </c:pt>
                  <c:pt idx="63">
                    <c:v>4</c:v>
                  </c:pt>
                  <c:pt idx="64">
                    <c:v>5</c:v>
                  </c:pt>
                  <c:pt idx="65">
                    <c:v>6</c:v>
                  </c:pt>
                  <c:pt idx="66">
                    <c:v>7</c:v>
                  </c:pt>
                  <c:pt idx="67">
                    <c:v>8</c:v>
                  </c:pt>
                  <c:pt idx="68">
                    <c:v>9</c:v>
                  </c:pt>
                  <c:pt idx="69">
                    <c:v>10</c:v>
                  </c:pt>
                  <c:pt idx="70">
                    <c:v>11</c:v>
                  </c:pt>
                  <c:pt idx="71">
                    <c:v>12</c:v>
                  </c:pt>
                </c:lvl>
                <c:lvl>
                  <c:pt idx="0">
                    <c:v>2008</c:v>
                  </c:pt>
                  <c:pt idx="12">
                    <c:v>2009</c:v>
                  </c:pt>
                  <c:pt idx="24">
                    <c:v>2010</c:v>
                  </c:pt>
                  <c:pt idx="36">
                    <c:v>2011</c:v>
                  </c:pt>
                  <c:pt idx="48">
                    <c:v>2012</c:v>
                  </c:pt>
                  <c:pt idx="60">
                    <c:v>2013</c:v>
                  </c:pt>
                </c:lvl>
              </c:multiLvlStrCache>
            </c:multiLvlStrRef>
          </c:cat>
          <c:val>
            <c:numRef>
              <c:f>'Daten Import'!$H$75:$H$146</c:f>
              <c:numCache>
                <c:formatCode>General</c:formatCode>
                <c:ptCount val="72"/>
                <c:pt idx="59">
                  <c:v>18556034</c:v>
                </c:pt>
                <c:pt idx="60" formatCode="#,##0">
                  <c:v>15259231</c:v>
                </c:pt>
                <c:pt idx="61" formatCode="#,##0">
                  <c:v>22275337</c:v>
                </c:pt>
                <c:pt idx="62" formatCode="#,##0">
                  <c:v>37625647</c:v>
                </c:pt>
                <c:pt idx="63" formatCode="#,##0">
                  <c:v>19296942</c:v>
                </c:pt>
                <c:pt idx="64" formatCode="#,##0">
                  <c:v>4107638</c:v>
                </c:pt>
                <c:pt idx="65" formatCode="#,##0">
                  <c:v>2316150</c:v>
                </c:pt>
                <c:pt idx="66" formatCode="#,##0">
                  <c:v>802106</c:v>
                </c:pt>
                <c:pt idx="67" formatCode="#,##0">
                  <c:v>2107392</c:v>
                </c:pt>
                <c:pt idx="68" formatCode="#,##0">
                  <c:v>2402068</c:v>
                </c:pt>
                <c:pt idx="69" formatCode="#,##0">
                  <c:v>4294154</c:v>
                </c:pt>
                <c:pt idx="70" formatCode="#,##0">
                  <c:v>6201158</c:v>
                </c:pt>
                <c:pt idx="71" formatCode="#,##0">
                  <c:v>7830337</c:v>
                </c:pt>
              </c:numCache>
            </c:numRef>
          </c:val>
        </c:ser>
        <c:marker val="1"/>
        <c:axId val="77173504"/>
        <c:axId val="77175040"/>
      </c:lineChart>
      <c:catAx>
        <c:axId val="77173504"/>
        <c:scaling>
          <c:orientation val="minMax"/>
        </c:scaling>
        <c:axPos val="b"/>
        <c:tickLblPos val="nextTo"/>
        <c:txPr>
          <a:bodyPr/>
          <a:lstStyle/>
          <a:p>
            <a:pPr>
              <a:defRPr sz="1100"/>
            </a:pPr>
            <a:endParaRPr lang="de-DE"/>
          </a:p>
        </c:txPr>
        <c:crossAx val="77175040"/>
        <c:crosses val="autoZero"/>
        <c:auto val="1"/>
        <c:lblAlgn val="ctr"/>
        <c:lblOffset val="100"/>
      </c:catAx>
      <c:valAx>
        <c:axId val="77175040"/>
        <c:scaling>
          <c:orientation val="minMax"/>
        </c:scaling>
        <c:axPos val="l"/>
        <c:majorGridlines>
          <c:spPr>
            <a:ln>
              <a:prstDash val="sysDot"/>
            </a:ln>
          </c:spPr>
        </c:majorGridlines>
        <c:numFmt formatCode="#,##0" sourceLinked="1"/>
        <c:tickLblPos val="nextTo"/>
        <c:txPr>
          <a:bodyPr/>
          <a:lstStyle/>
          <a:p>
            <a:pPr>
              <a:defRPr sz="1100"/>
            </a:pPr>
            <a:endParaRPr lang="de-DE"/>
          </a:p>
        </c:txPr>
        <c:crossAx val="77173504"/>
        <c:crosses val="autoZero"/>
        <c:crossBetween val="between"/>
        <c:dispUnits>
          <c:builtInUnit val="millions"/>
          <c:dispUnitsLbl>
            <c:layout>
              <c:manualLayout>
                <c:xMode val="edge"/>
                <c:yMode val="edge"/>
                <c:x val="0"/>
                <c:y val="0.10131158463607537"/>
              </c:manualLayout>
            </c:layout>
            <c:tx>
              <c:rich>
                <a:bodyPr/>
                <a:lstStyle/>
                <a:p>
                  <a:pPr>
                    <a:defRPr sz="1100" b="0"/>
                  </a:pPr>
                  <a:r>
                    <a:rPr lang="de-CH" sz="1100" b="0"/>
                    <a:t>Millionen CHF</a:t>
                  </a:r>
                  <a:r>
                    <a:rPr lang="de-CH" sz="1100" b="0" i="0" u="none" strike="noStrike" baseline="0"/>
                    <a:t> / millions de CHF</a:t>
                  </a:r>
                  <a:endParaRPr lang="de-CH" sz="1100" b="0"/>
                </a:p>
              </c:rich>
            </c:tx>
          </c:dispUnitsLbl>
        </c:dispUnits>
      </c:valAx>
      <c:spPr>
        <a:noFill/>
        <a:ln>
          <a:noFill/>
        </a:ln>
      </c:spPr>
    </c:plotArea>
    <c:legend>
      <c:legendPos val="r"/>
      <c:layout>
        <c:manualLayout>
          <c:xMode val="edge"/>
          <c:yMode val="edge"/>
          <c:x val="4.7237871674491394E-2"/>
          <c:y val="0.14055069350394619"/>
          <c:w val="0.58207812297215955"/>
          <c:h val="0.10169779988527169"/>
        </c:manualLayout>
      </c:layout>
      <c:overlay val="1"/>
      <c:txPr>
        <a:bodyPr/>
        <a:lstStyle/>
        <a:p>
          <a:pPr>
            <a:defRPr sz="1100"/>
          </a:pPr>
          <a:endParaRPr lang="de-DE"/>
        </a:p>
      </c:txPr>
    </c:legend>
  </c:chart>
  <c:spPr>
    <a:noFill/>
    <a:ln>
      <a:noFill/>
    </a:ln>
  </c:sp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de-CH"/>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mn-lt"/>
                <a:ea typeface="+mn-ea"/>
                <a:cs typeface="+mn-cs"/>
              </a:defRPr>
            </a:pPr>
            <a:r>
              <a:rPr lang="en-US" sz="1600" b="1" i="0" baseline="0"/>
              <a:t>Stromimporte aus Österreich, monatliche Entwicklung seit 2008</a:t>
            </a:r>
          </a:p>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mn-lt"/>
                <a:ea typeface="+mn-ea"/>
                <a:cs typeface="+mn-cs"/>
              </a:defRPr>
            </a:pPr>
            <a:r>
              <a:rPr lang="en-US" sz="1600" b="0" i="0" baseline="0"/>
              <a:t>Importations d'électricité d'Autriche, évolution mensuelle depuis 2008</a:t>
            </a:r>
            <a:endParaRPr lang="en-US" sz="1600" b="1" i="0" baseline="0"/>
          </a:p>
        </c:rich>
      </c:tx>
      <c:layout>
        <c:manualLayout>
          <c:xMode val="edge"/>
          <c:yMode val="edge"/>
          <c:x val="0.31048046199125601"/>
          <c:y val="0"/>
        </c:manualLayout>
      </c:layout>
    </c:title>
    <c:plotArea>
      <c:layout/>
      <c:lineChart>
        <c:grouping val="standard"/>
        <c:ser>
          <c:idx val="0"/>
          <c:order val="0"/>
          <c:tx>
            <c:strRef>
              <c:f>'Daten Import'!$T$146</c:f>
              <c:strCache>
                <c:ptCount val="1"/>
                <c:pt idx="0">
                  <c:v>  Erfasste Werte bis 31.12.2012 (Brutto-Daten)
  valeurs saisies jusqu'au 31.12.2013 (données brutes)</c:v>
                </c:pt>
              </c:strCache>
            </c:strRef>
          </c:tx>
          <c:spPr>
            <a:ln>
              <a:solidFill>
                <a:schemeClr val="tx2">
                  <a:lumMod val="40000"/>
                  <a:lumOff val="60000"/>
                </a:schemeClr>
              </a:solidFill>
            </a:ln>
          </c:spPr>
          <c:marker>
            <c:symbol val="none"/>
          </c:marker>
          <c:dPt>
            <c:idx val="60"/>
            <c:spPr>
              <a:ln>
                <a:solidFill>
                  <a:schemeClr val="tx2">
                    <a:lumMod val="40000"/>
                    <a:lumOff val="60000"/>
                  </a:schemeClr>
                </a:solidFill>
                <a:prstDash val="sysDot"/>
              </a:ln>
            </c:spPr>
          </c:dPt>
          <c:cat>
            <c:multiLvlStrRef>
              <c:f>'Daten Import'!$A$75:$B$146</c:f>
              <c:multiLvlStrCache>
                <c:ptCount val="72"/>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pt idx="48">
                    <c:v>1</c:v>
                  </c:pt>
                  <c:pt idx="49">
                    <c:v>2</c:v>
                  </c:pt>
                  <c:pt idx="50">
                    <c:v>3</c:v>
                  </c:pt>
                  <c:pt idx="51">
                    <c:v>4</c:v>
                  </c:pt>
                  <c:pt idx="52">
                    <c:v>5</c:v>
                  </c:pt>
                  <c:pt idx="53">
                    <c:v>6</c:v>
                  </c:pt>
                  <c:pt idx="54">
                    <c:v>7</c:v>
                  </c:pt>
                  <c:pt idx="55">
                    <c:v>8</c:v>
                  </c:pt>
                  <c:pt idx="56">
                    <c:v>9</c:v>
                  </c:pt>
                  <c:pt idx="57">
                    <c:v>10</c:v>
                  </c:pt>
                  <c:pt idx="58">
                    <c:v>11</c:v>
                  </c:pt>
                  <c:pt idx="59">
                    <c:v>12</c:v>
                  </c:pt>
                  <c:pt idx="60">
                    <c:v>1</c:v>
                  </c:pt>
                  <c:pt idx="61">
                    <c:v>2</c:v>
                  </c:pt>
                  <c:pt idx="62">
                    <c:v>3</c:v>
                  </c:pt>
                  <c:pt idx="63">
                    <c:v>4</c:v>
                  </c:pt>
                  <c:pt idx="64">
                    <c:v>5</c:v>
                  </c:pt>
                  <c:pt idx="65">
                    <c:v>6</c:v>
                  </c:pt>
                  <c:pt idx="66">
                    <c:v>7</c:v>
                  </c:pt>
                  <c:pt idx="67">
                    <c:v>8</c:v>
                  </c:pt>
                  <c:pt idx="68">
                    <c:v>9</c:v>
                  </c:pt>
                  <c:pt idx="69">
                    <c:v>10</c:v>
                  </c:pt>
                  <c:pt idx="70">
                    <c:v>11</c:v>
                  </c:pt>
                  <c:pt idx="71">
                    <c:v>12</c:v>
                  </c:pt>
                </c:lvl>
                <c:lvl>
                  <c:pt idx="0">
                    <c:v>2008</c:v>
                  </c:pt>
                  <c:pt idx="12">
                    <c:v>2009</c:v>
                  </c:pt>
                  <c:pt idx="24">
                    <c:v>2010</c:v>
                  </c:pt>
                  <c:pt idx="36">
                    <c:v>2011</c:v>
                  </c:pt>
                  <c:pt idx="48">
                    <c:v>2012</c:v>
                  </c:pt>
                  <c:pt idx="60">
                    <c:v>2013</c:v>
                  </c:pt>
                </c:lvl>
              </c:multiLvlStrCache>
            </c:multiLvlStrRef>
          </c:cat>
          <c:val>
            <c:numRef>
              <c:f>'Daten Import'!$I$75:$I$134</c:f>
              <c:numCache>
                <c:formatCode>#,##0</c:formatCode>
                <c:ptCount val="60"/>
                <c:pt idx="0">
                  <c:v>18905714</c:v>
                </c:pt>
                <c:pt idx="1">
                  <c:v>17860434</c:v>
                </c:pt>
                <c:pt idx="2">
                  <c:v>18334774</c:v>
                </c:pt>
                <c:pt idx="3">
                  <c:v>17089138</c:v>
                </c:pt>
                <c:pt idx="4">
                  <c:v>17965951</c:v>
                </c:pt>
                <c:pt idx="5">
                  <c:v>16367319</c:v>
                </c:pt>
                <c:pt idx="6">
                  <c:v>17696894</c:v>
                </c:pt>
                <c:pt idx="7">
                  <c:v>15129074</c:v>
                </c:pt>
                <c:pt idx="8">
                  <c:v>14993384</c:v>
                </c:pt>
                <c:pt idx="9">
                  <c:v>18004286</c:v>
                </c:pt>
                <c:pt idx="10">
                  <c:v>17790510</c:v>
                </c:pt>
                <c:pt idx="11">
                  <c:v>13023203</c:v>
                </c:pt>
                <c:pt idx="12">
                  <c:v>12800743</c:v>
                </c:pt>
                <c:pt idx="13">
                  <c:v>10919504</c:v>
                </c:pt>
                <c:pt idx="14">
                  <c:v>9052649</c:v>
                </c:pt>
                <c:pt idx="15">
                  <c:v>7619564</c:v>
                </c:pt>
                <c:pt idx="16">
                  <c:v>6384504</c:v>
                </c:pt>
                <c:pt idx="17">
                  <c:v>14110766</c:v>
                </c:pt>
                <c:pt idx="18">
                  <c:v>10409091</c:v>
                </c:pt>
                <c:pt idx="19">
                  <c:v>8068138</c:v>
                </c:pt>
                <c:pt idx="20">
                  <c:v>10461657</c:v>
                </c:pt>
                <c:pt idx="21">
                  <c:v>9265652</c:v>
                </c:pt>
                <c:pt idx="22">
                  <c:v>10886121</c:v>
                </c:pt>
                <c:pt idx="23">
                  <c:v>12890827</c:v>
                </c:pt>
                <c:pt idx="24">
                  <c:v>11270568</c:v>
                </c:pt>
                <c:pt idx="25">
                  <c:v>12093051</c:v>
                </c:pt>
                <c:pt idx="26">
                  <c:v>15500052</c:v>
                </c:pt>
                <c:pt idx="27">
                  <c:v>12724824</c:v>
                </c:pt>
                <c:pt idx="28">
                  <c:v>11761071</c:v>
                </c:pt>
                <c:pt idx="29">
                  <c:v>10141778</c:v>
                </c:pt>
                <c:pt idx="30">
                  <c:v>11224376</c:v>
                </c:pt>
                <c:pt idx="31">
                  <c:v>8243233</c:v>
                </c:pt>
                <c:pt idx="32">
                  <c:v>11581874</c:v>
                </c:pt>
                <c:pt idx="33">
                  <c:v>11506111</c:v>
                </c:pt>
                <c:pt idx="34">
                  <c:v>14143057</c:v>
                </c:pt>
                <c:pt idx="35">
                  <c:v>13558456</c:v>
                </c:pt>
                <c:pt idx="36">
                  <c:v>13692441</c:v>
                </c:pt>
                <c:pt idx="37">
                  <c:v>13548494</c:v>
                </c:pt>
                <c:pt idx="38">
                  <c:v>14016877</c:v>
                </c:pt>
                <c:pt idx="39">
                  <c:v>11154581</c:v>
                </c:pt>
                <c:pt idx="40">
                  <c:v>8482446</c:v>
                </c:pt>
                <c:pt idx="41">
                  <c:v>6850333</c:v>
                </c:pt>
                <c:pt idx="42">
                  <c:v>5597217</c:v>
                </c:pt>
                <c:pt idx="43">
                  <c:v>6688366</c:v>
                </c:pt>
                <c:pt idx="44">
                  <c:v>6761148</c:v>
                </c:pt>
                <c:pt idx="45">
                  <c:v>12858442</c:v>
                </c:pt>
                <c:pt idx="46">
                  <c:v>15483173</c:v>
                </c:pt>
                <c:pt idx="47">
                  <c:v>21536525</c:v>
                </c:pt>
                <c:pt idx="48">
                  <c:v>20010564</c:v>
                </c:pt>
                <c:pt idx="49">
                  <c:v>22338372</c:v>
                </c:pt>
                <c:pt idx="50">
                  <c:v>20334822</c:v>
                </c:pt>
                <c:pt idx="51">
                  <c:v>15587784</c:v>
                </c:pt>
                <c:pt idx="52">
                  <c:v>8485562</c:v>
                </c:pt>
                <c:pt idx="53">
                  <c:v>9680401</c:v>
                </c:pt>
                <c:pt idx="54">
                  <c:v>6828199</c:v>
                </c:pt>
                <c:pt idx="55">
                  <c:v>9924228</c:v>
                </c:pt>
                <c:pt idx="56">
                  <c:v>14004044</c:v>
                </c:pt>
                <c:pt idx="57">
                  <c:v>18374555</c:v>
                </c:pt>
                <c:pt idx="58">
                  <c:v>19025601</c:v>
                </c:pt>
                <c:pt idx="59">
                  <c:v>18410026</c:v>
                </c:pt>
              </c:numCache>
            </c:numRef>
          </c:val>
        </c:ser>
        <c:ser>
          <c:idx val="2"/>
          <c:order val="1"/>
          <c:tx>
            <c:strRef>
              <c:f>'Daten Import'!$T$146</c:f>
              <c:strCache>
                <c:ptCount val="1"/>
                <c:pt idx="0">
                  <c:v>  Erfasste Werte bis 31.12.2012 (Brutto-Daten)
  valeurs saisies jusqu'au 31.12.2013 (données brutes)</c:v>
                </c:pt>
              </c:strCache>
            </c:strRef>
          </c:tx>
          <c:spPr>
            <a:ln>
              <a:solidFill>
                <a:schemeClr val="tx2">
                  <a:lumMod val="75000"/>
                </a:schemeClr>
              </a:solidFill>
            </a:ln>
          </c:spPr>
          <c:marker>
            <c:symbol val="none"/>
          </c:marker>
          <c:dPt>
            <c:idx val="60"/>
            <c:spPr>
              <a:ln>
                <a:solidFill>
                  <a:schemeClr val="tx2">
                    <a:lumMod val="75000"/>
                  </a:schemeClr>
                </a:solidFill>
                <a:prstDash val="sysDot"/>
              </a:ln>
            </c:spPr>
          </c:dPt>
          <c:cat>
            <c:multiLvlStrRef>
              <c:f>'Daten Import'!$A$75:$B$146</c:f>
              <c:multiLvlStrCache>
                <c:ptCount val="72"/>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pt idx="48">
                    <c:v>1</c:v>
                  </c:pt>
                  <c:pt idx="49">
                    <c:v>2</c:v>
                  </c:pt>
                  <c:pt idx="50">
                    <c:v>3</c:v>
                  </c:pt>
                  <c:pt idx="51">
                    <c:v>4</c:v>
                  </c:pt>
                  <c:pt idx="52">
                    <c:v>5</c:v>
                  </c:pt>
                  <c:pt idx="53">
                    <c:v>6</c:v>
                  </c:pt>
                  <c:pt idx="54">
                    <c:v>7</c:v>
                  </c:pt>
                  <c:pt idx="55">
                    <c:v>8</c:v>
                  </c:pt>
                  <c:pt idx="56">
                    <c:v>9</c:v>
                  </c:pt>
                  <c:pt idx="57">
                    <c:v>10</c:v>
                  </c:pt>
                  <c:pt idx="58">
                    <c:v>11</c:v>
                  </c:pt>
                  <c:pt idx="59">
                    <c:v>12</c:v>
                  </c:pt>
                  <c:pt idx="60">
                    <c:v>1</c:v>
                  </c:pt>
                  <c:pt idx="61">
                    <c:v>2</c:v>
                  </c:pt>
                  <c:pt idx="62">
                    <c:v>3</c:v>
                  </c:pt>
                  <c:pt idx="63">
                    <c:v>4</c:v>
                  </c:pt>
                  <c:pt idx="64">
                    <c:v>5</c:v>
                  </c:pt>
                  <c:pt idx="65">
                    <c:v>6</c:v>
                  </c:pt>
                  <c:pt idx="66">
                    <c:v>7</c:v>
                  </c:pt>
                  <c:pt idx="67">
                    <c:v>8</c:v>
                  </c:pt>
                  <c:pt idx="68">
                    <c:v>9</c:v>
                  </c:pt>
                  <c:pt idx="69">
                    <c:v>10</c:v>
                  </c:pt>
                  <c:pt idx="70">
                    <c:v>11</c:v>
                  </c:pt>
                  <c:pt idx="71">
                    <c:v>12</c:v>
                  </c:pt>
                </c:lvl>
                <c:lvl>
                  <c:pt idx="0">
                    <c:v>2008</c:v>
                  </c:pt>
                  <c:pt idx="12">
                    <c:v>2009</c:v>
                  </c:pt>
                  <c:pt idx="24">
                    <c:v>2010</c:v>
                  </c:pt>
                  <c:pt idx="36">
                    <c:v>2011</c:v>
                  </c:pt>
                  <c:pt idx="48">
                    <c:v>2012</c:v>
                  </c:pt>
                  <c:pt idx="60">
                    <c:v>2013</c:v>
                  </c:pt>
                </c:lvl>
              </c:multiLvlStrCache>
            </c:multiLvlStrRef>
          </c:cat>
          <c:val>
            <c:numRef>
              <c:f>'Daten Import'!$J$75:$J$146</c:f>
              <c:numCache>
                <c:formatCode>General</c:formatCode>
                <c:ptCount val="72"/>
                <c:pt idx="59">
                  <c:v>18410026</c:v>
                </c:pt>
                <c:pt idx="60" formatCode="#,##0">
                  <c:v>20276301</c:v>
                </c:pt>
                <c:pt idx="61" formatCode="#,##0">
                  <c:v>20748609</c:v>
                </c:pt>
                <c:pt idx="62" formatCode="#,##0">
                  <c:v>24556444</c:v>
                </c:pt>
                <c:pt idx="63" formatCode="#,##0">
                  <c:v>16511558</c:v>
                </c:pt>
                <c:pt idx="64" formatCode="#,##0">
                  <c:v>11969761</c:v>
                </c:pt>
                <c:pt idx="65" formatCode="#,##0">
                  <c:v>7791075</c:v>
                </c:pt>
                <c:pt idx="66" formatCode="#,##0">
                  <c:v>6207862</c:v>
                </c:pt>
                <c:pt idx="67" formatCode="#,##0">
                  <c:v>5151308</c:v>
                </c:pt>
                <c:pt idx="68" formatCode="#,##0">
                  <c:v>15076790</c:v>
                </c:pt>
                <c:pt idx="69" formatCode="#,##0">
                  <c:v>34842786</c:v>
                </c:pt>
                <c:pt idx="70" formatCode="#,##0">
                  <c:v>33968003</c:v>
                </c:pt>
                <c:pt idx="71" formatCode="#,##0">
                  <c:v>27807953</c:v>
                </c:pt>
              </c:numCache>
            </c:numRef>
          </c:val>
        </c:ser>
        <c:marker val="1"/>
        <c:axId val="77275136"/>
        <c:axId val="77276672"/>
      </c:lineChart>
      <c:catAx>
        <c:axId val="77275136"/>
        <c:scaling>
          <c:orientation val="minMax"/>
        </c:scaling>
        <c:axPos val="b"/>
        <c:tickLblPos val="nextTo"/>
        <c:txPr>
          <a:bodyPr/>
          <a:lstStyle/>
          <a:p>
            <a:pPr>
              <a:defRPr sz="1100"/>
            </a:pPr>
            <a:endParaRPr lang="de-DE"/>
          </a:p>
        </c:txPr>
        <c:crossAx val="77276672"/>
        <c:crosses val="autoZero"/>
        <c:auto val="1"/>
        <c:lblAlgn val="ctr"/>
        <c:lblOffset val="100"/>
      </c:catAx>
      <c:valAx>
        <c:axId val="77276672"/>
        <c:scaling>
          <c:orientation val="minMax"/>
        </c:scaling>
        <c:axPos val="l"/>
        <c:majorGridlines>
          <c:spPr>
            <a:ln>
              <a:prstDash val="sysDot"/>
            </a:ln>
          </c:spPr>
        </c:majorGridlines>
        <c:numFmt formatCode="#,##0" sourceLinked="1"/>
        <c:tickLblPos val="nextTo"/>
        <c:txPr>
          <a:bodyPr/>
          <a:lstStyle/>
          <a:p>
            <a:pPr>
              <a:defRPr sz="1100"/>
            </a:pPr>
            <a:endParaRPr lang="de-DE"/>
          </a:p>
        </c:txPr>
        <c:crossAx val="77275136"/>
        <c:crosses val="autoZero"/>
        <c:crossBetween val="between"/>
        <c:dispUnits>
          <c:builtInUnit val="millions"/>
          <c:dispUnitsLbl>
            <c:layout>
              <c:manualLayout>
                <c:xMode val="edge"/>
                <c:yMode val="edge"/>
                <c:x val="0"/>
                <c:y val="9.3849718006071711E-2"/>
              </c:manualLayout>
            </c:layout>
            <c:tx>
              <c:rich>
                <a:bodyPr/>
                <a:lstStyle/>
                <a:p>
                  <a:pPr>
                    <a:defRPr/>
                  </a:pPr>
                  <a:r>
                    <a:rPr lang="de-CH" sz="1100" b="0"/>
                    <a:t>Millionen CHF</a:t>
                  </a:r>
                  <a:r>
                    <a:rPr lang="de-CH" sz="1100" b="0" i="0" u="none" strike="noStrike" baseline="0"/>
                    <a:t> / millions de CHF</a:t>
                  </a:r>
                  <a:endParaRPr lang="de-CH" sz="1100" b="0"/>
                </a:p>
              </c:rich>
            </c:tx>
          </c:dispUnitsLbl>
        </c:dispUnits>
      </c:valAx>
      <c:spPr>
        <a:noFill/>
        <a:ln>
          <a:noFill/>
        </a:ln>
      </c:spPr>
    </c:plotArea>
    <c:legend>
      <c:legendPos val="r"/>
      <c:layout>
        <c:manualLayout>
          <c:xMode val="edge"/>
          <c:yMode val="edge"/>
          <c:x val="2.9142105720744282E-2"/>
          <c:y val="0.14684135354867148"/>
          <c:w val="0.58899785544542982"/>
          <c:h val="9.0075563458837188E-2"/>
        </c:manualLayout>
      </c:layout>
      <c:overlay val="1"/>
      <c:txPr>
        <a:bodyPr/>
        <a:lstStyle/>
        <a:p>
          <a:pPr>
            <a:defRPr sz="1100"/>
          </a:pPr>
          <a:endParaRPr lang="de-DE"/>
        </a:p>
      </c:txPr>
    </c:legend>
  </c:chart>
  <c:spPr>
    <a:noFill/>
    <a:ln>
      <a:noFill/>
    </a:ln>
  </c:spPr>
  <c:printSettings>
    <c:headerFooter/>
    <c:pageMargins b="0.78740157499999996" l="0.70000000000000062" r="0.70000000000000062" t="0.7874015749999999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de-CH"/>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mn-lt"/>
                <a:ea typeface="+mn-ea"/>
                <a:cs typeface="+mn-cs"/>
              </a:defRPr>
            </a:pPr>
            <a:r>
              <a:rPr lang="en-US" sz="1600" b="1" i="0" baseline="0"/>
              <a:t>Gesamte Stromimporte, monatliche Entwicklung seit 2008</a:t>
            </a:r>
          </a:p>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mn-lt"/>
                <a:ea typeface="+mn-ea"/>
                <a:cs typeface="+mn-cs"/>
              </a:defRPr>
            </a:pPr>
            <a:r>
              <a:rPr lang="en-US" sz="1600" b="0" i="0" baseline="0"/>
              <a:t>Importations totales d'électricité, évolution mensuelle depuis 2008 </a:t>
            </a:r>
          </a:p>
        </c:rich>
      </c:tx>
      <c:layout>
        <c:manualLayout>
          <c:xMode val="edge"/>
          <c:yMode val="edge"/>
          <c:x val="0.33752527574421604"/>
          <c:y val="0"/>
        </c:manualLayout>
      </c:layout>
    </c:title>
    <c:plotArea>
      <c:layout/>
      <c:lineChart>
        <c:grouping val="standard"/>
        <c:ser>
          <c:idx val="0"/>
          <c:order val="0"/>
          <c:tx>
            <c:strRef>
              <c:f>'Daten Import'!$T$146</c:f>
              <c:strCache>
                <c:ptCount val="1"/>
                <c:pt idx="0">
                  <c:v>  Erfasste Werte bis 31.12.2012 (Brutto-Daten)
  valeurs saisies jusqu'au 31.12.2013 (données brutes)</c:v>
                </c:pt>
              </c:strCache>
            </c:strRef>
          </c:tx>
          <c:spPr>
            <a:ln>
              <a:solidFill>
                <a:schemeClr val="tx2">
                  <a:lumMod val="40000"/>
                  <a:lumOff val="60000"/>
                </a:schemeClr>
              </a:solidFill>
            </a:ln>
          </c:spPr>
          <c:marker>
            <c:symbol val="none"/>
          </c:marker>
          <c:dPt>
            <c:idx val="60"/>
            <c:spPr>
              <a:ln>
                <a:solidFill>
                  <a:schemeClr val="tx2">
                    <a:lumMod val="40000"/>
                    <a:lumOff val="60000"/>
                  </a:schemeClr>
                </a:solidFill>
                <a:prstDash val="sysDot"/>
              </a:ln>
            </c:spPr>
          </c:dPt>
          <c:cat>
            <c:multiLvlStrRef>
              <c:f>'Daten Import'!$A$75:$B$146</c:f>
              <c:multiLvlStrCache>
                <c:ptCount val="72"/>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pt idx="48">
                    <c:v>1</c:v>
                  </c:pt>
                  <c:pt idx="49">
                    <c:v>2</c:v>
                  </c:pt>
                  <c:pt idx="50">
                    <c:v>3</c:v>
                  </c:pt>
                  <c:pt idx="51">
                    <c:v>4</c:v>
                  </c:pt>
                  <c:pt idx="52">
                    <c:v>5</c:v>
                  </c:pt>
                  <c:pt idx="53">
                    <c:v>6</c:v>
                  </c:pt>
                  <c:pt idx="54">
                    <c:v>7</c:v>
                  </c:pt>
                  <c:pt idx="55">
                    <c:v>8</c:v>
                  </c:pt>
                  <c:pt idx="56">
                    <c:v>9</c:v>
                  </c:pt>
                  <c:pt idx="57">
                    <c:v>10</c:v>
                  </c:pt>
                  <c:pt idx="58">
                    <c:v>11</c:v>
                  </c:pt>
                  <c:pt idx="59">
                    <c:v>12</c:v>
                  </c:pt>
                  <c:pt idx="60">
                    <c:v>1</c:v>
                  </c:pt>
                  <c:pt idx="61">
                    <c:v>2</c:v>
                  </c:pt>
                  <c:pt idx="62">
                    <c:v>3</c:v>
                  </c:pt>
                  <c:pt idx="63">
                    <c:v>4</c:v>
                  </c:pt>
                  <c:pt idx="64">
                    <c:v>5</c:v>
                  </c:pt>
                  <c:pt idx="65">
                    <c:v>6</c:v>
                  </c:pt>
                  <c:pt idx="66">
                    <c:v>7</c:v>
                  </c:pt>
                  <c:pt idx="67">
                    <c:v>8</c:v>
                  </c:pt>
                  <c:pt idx="68">
                    <c:v>9</c:v>
                  </c:pt>
                  <c:pt idx="69">
                    <c:v>10</c:v>
                  </c:pt>
                  <c:pt idx="70">
                    <c:v>11</c:v>
                  </c:pt>
                  <c:pt idx="71">
                    <c:v>12</c:v>
                  </c:pt>
                </c:lvl>
                <c:lvl>
                  <c:pt idx="0">
                    <c:v>2008</c:v>
                  </c:pt>
                  <c:pt idx="12">
                    <c:v>2009</c:v>
                  </c:pt>
                  <c:pt idx="24">
                    <c:v>2010</c:v>
                  </c:pt>
                  <c:pt idx="36">
                    <c:v>2011</c:v>
                  </c:pt>
                  <c:pt idx="48">
                    <c:v>2012</c:v>
                  </c:pt>
                  <c:pt idx="60">
                    <c:v>2013</c:v>
                  </c:pt>
                </c:lvl>
              </c:multiLvlStrCache>
            </c:multiLvlStrRef>
          </c:cat>
          <c:val>
            <c:numRef>
              <c:f>'Daten Import'!$L$75:$L$134</c:f>
              <c:numCache>
                <c:formatCode>#,##0</c:formatCode>
                <c:ptCount val="60"/>
                <c:pt idx="0">
                  <c:v>303762340</c:v>
                </c:pt>
                <c:pt idx="1">
                  <c:v>306940171</c:v>
                </c:pt>
                <c:pt idx="2">
                  <c:v>309361891</c:v>
                </c:pt>
                <c:pt idx="3">
                  <c:v>285833237</c:v>
                </c:pt>
                <c:pt idx="4">
                  <c:v>236746727</c:v>
                </c:pt>
                <c:pt idx="5">
                  <c:v>247316386</c:v>
                </c:pt>
                <c:pt idx="6">
                  <c:v>245397713</c:v>
                </c:pt>
                <c:pt idx="7">
                  <c:v>237243909</c:v>
                </c:pt>
                <c:pt idx="8">
                  <c:v>272719049</c:v>
                </c:pt>
                <c:pt idx="9">
                  <c:v>343636064</c:v>
                </c:pt>
                <c:pt idx="10">
                  <c:v>279981294</c:v>
                </c:pt>
                <c:pt idx="11">
                  <c:v>297123631</c:v>
                </c:pt>
                <c:pt idx="12">
                  <c:v>316639389</c:v>
                </c:pt>
                <c:pt idx="13">
                  <c:v>263291871</c:v>
                </c:pt>
                <c:pt idx="14">
                  <c:v>242031556</c:v>
                </c:pt>
                <c:pt idx="15">
                  <c:v>283594501</c:v>
                </c:pt>
                <c:pt idx="16">
                  <c:v>173899213</c:v>
                </c:pt>
                <c:pt idx="17">
                  <c:v>251455049</c:v>
                </c:pt>
                <c:pt idx="18">
                  <c:v>223398195</c:v>
                </c:pt>
                <c:pt idx="19">
                  <c:v>200650335</c:v>
                </c:pt>
                <c:pt idx="20">
                  <c:v>234695924</c:v>
                </c:pt>
                <c:pt idx="21">
                  <c:v>319582195</c:v>
                </c:pt>
                <c:pt idx="22">
                  <c:v>314244453</c:v>
                </c:pt>
                <c:pt idx="23">
                  <c:v>343761428</c:v>
                </c:pt>
                <c:pt idx="24">
                  <c:v>322043959</c:v>
                </c:pt>
                <c:pt idx="25">
                  <c:v>311005049</c:v>
                </c:pt>
                <c:pt idx="26">
                  <c:v>334343728</c:v>
                </c:pt>
                <c:pt idx="27">
                  <c:v>259455615</c:v>
                </c:pt>
                <c:pt idx="28">
                  <c:v>261193475</c:v>
                </c:pt>
                <c:pt idx="29">
                  <c:v>244003009</c:v>
                </c:pt>
                <c:pt idx="30">
                  <c:v>303616081</c:v>
                </c:pt>
                <c:pt idx="31">
                  <c:v>243330488</c:v>
                </c:pt>
                <c:pt idx="32">
                  <c:v>305336602</c:v>
                </c:pt>
                <c:pt idx="33">
                  <c:v>360170241</c:v>
                </c:pt>
                <c:pt idx="34">
                  <c:v>359397452</c:v>
                </c:pt>
                <c:pt idx="35">
                  <c:v>432469331</c:v>
                </c:pt>
                <c:pt idx="36">
                  <c:v>378519836</c:v>
                </c:pt>
                <c:pt idx="37">
                  <c:v>398561866</c:v>
                </c:pt>
                <c:pt idx="38">
                  <c:v>447733184</c:v>
                </c:pt>
                <c:pt idx="39">
                  <c:v>399440967</c:v>
                </c:pt>
                <c:pt idx="40">
                  <c:v>371706418</c:v>
                </c:pt>
                <c:pt idx="41">
                  <c:v>344659756</c:v>
                </c:pt>
                <c:pt idx="42">
                  <c:v>332115971</c:v>
                </c:pt>
                <c:pt idx="43">
                  <c:v>338654599</c:v>
                </c:pt>
                <c:pt idx="44">
                  <c:v>340722047</c:v>
                </c:pt>
                <c:pt idx="45">
                  <c:v>429169292</c:v>
                </c:pt>
                <c:pt idx="46">
                  <c:v>453715209</c:v>
                </c:pt>
                <c:pt idx="47">
                  <c:v>435911146</c:v>
                </c:pt>
                <c:pt idx="48">
                  <c:v>382588957</c:v>
                </c:pt>
                <c:pt idx="49">
                  <c:v>495195523</c:v>
                </c:pt>
                <c:pt idx="50">
                  <c:v>445102932</c:v>
                </c:pt>
                <c:pt idx="51">
                  <c:v>362756517</c:v>
                </c:pt>
                <c:pt idx="52">
                  <c:v>351170641</c:v>
                </c:pt>
                <c:pt idx="53">
                  <c:v>381544511</c:v>
                </c:pt>
                <c:pt idx="54">
                  <c:v>467439548</c:v>
                </c:pt>
                <c:pt idx="55">
                  <c:v>469253500</c:v>
                </c:pt>
                <c:pt idx="56">
                  <c:v>488657348</c:v>
                </c:pt>
                <c:pt idx="57">
                  <c:v>467898036</c:v>
                </c:pt>
                <c:pt idx="58">
                  <c:v>466888882</c:v>
                </c:pt>
                <c:pt idx="59">
                  <c:v>476700050</c:v>
                </c:pt>
              </c:numCache>
            </c:numRef>
          </c:val>
        </c:ser>
        <c:ser>
          <c:idx val="2"/>
          <c:order val="1"/>
          <c:tx>
            <c:strRef>
              <c:f>'Daten Import'!$T$146</c:f>
              <c:strCache>
                <c:ptCount val="1"/>
                <c:pt idx="0">
                  <c:v>  Erfasste Werte bis 31.12.2012 (Brutto-Daten)
  valeurs saisies jusqu'au 31.12.2013 (données brutes)</c:v>
                </c:pt>
              </c:strCache>
            </c:strRef>
          </c:tx>
          <c:spPr>
            <a:ln>
              <a:solidFill>
                <a:schemeClr val="tx2">
                  <a:lumMod val="75000"/>
                </a:schemeClr>
              </a:solidFill>
            </a:ln>
          </c:spPr>
          <c:marker>
            <c:symbol val="none"/>
          </c:marker>
          <c:dPt>
            <c:idx val="60"/>
            <c:spPr>
              <a:ln>
                <a:solidFill>
                  <a:schemeClr val="tx2">
                    <a:lumMod val="75000"/>
                  </a:schemeClr>
                </a:solidFill>
                <a:prstDash val="sysDot"/>
              </a:ln>
            </c:spPr>
          </c:dPt>
          <c:cat>
            <c:multiLvlStrRef>
              <c:f>'Daten Import'!$A$75:$B$146</c:f>
              <c:multiLvlStrCache>
                <c:ptCount val="72"/>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pt idx="48">
                    <c:v>1</c:v>
                  </c:pt>
                  <c:pt idx="49">
                    <c:v>2</c:v>
                  </c:pt>
                  <c:pt idx="50">
                    <c:v>3</c:v>
                  </c:pt>
                  <c:pt idx="51">
                    <c:v>4</c:v>
                  </c:pt>
                  <c:pt idx="52">
                    <c:v>5</c:v>
                  </c:pt>
                  <c:pt idx="53">
                    <c:v>6</c:v>
                  </c:pt>
                  <c:pt idx="54">
                    <c:v>7</c:v>
                  </c:pt>
                  <c:pt idx="55">
                    <c:v>8</c:v>
                  </c:pt>
                  <c:pt idx="56">
                    <c:v>9</c:v>
                  </c:pt>
                  <c:pt idx="57">
                    <c:v>10</c:v>
                  </c:pt>
                  <c:pt idx="58">
                    <c:v>11</c:v>
                  </c:pt>
                  <c:pt idx="59">
                    <c:v>12</c:v>
                  </c:pt>
                  <c:pt idx="60">
                    <c:v>1</c:v>
                  </c:pt>
                  <c:pt idx="61">
                    <c:v>2</c:v>
                  </c:pt>
                  <c:pt idx="62">
                    <c:v>3</c:v>
                  </c:pt>
                  <c:pt idx="63">
                    <c:v>4</c:v>
                  </c:pt>
                  <c:pt idx="64">
                    <c:v>5</c:v>
                  </c:pt>
                  <c:pt idx="65">
                    <c:v>6</c:v>
                  </c:pt>
                  <c:pt idx="66">
                    <c:v>7</c:v>
                  </c:pt>
                  <c:pt idx="67">
                    <c:v>8</c:v>
                  </c:pt>
                  <c:pt idx="68">
                    <c:v>9</c:v>
                  </c:pt>
                  <c:pt idx="69">
                    <c:v>10</c:v>
                  </c:pt>
                  <c:pt idx="70">
                    <c:v>11</c:v>
                  </c:pt>
                  <c:pt idx="71">
                    <c:v>12</c:v>
                  </c:pt>
                </c:lvl>
                <c:lvl>
                  <c:pt idx="0">
                    <c:v>2008</c:v>
                  </c:pt>
                  <c:pt idx="12">
                    <c:v>2009</c:v>
                  </c:pt>
                  <c:pt idx="24">
                    <c:v>2010</c:v>
                  </c:pt>
                  <c:pt idx="36">
                    <c:v>2011</c:v>
                  </c:pt>
                  <c:pt idx="48">
                    <c:v>2012</c:v>
                  </c:pt>
                  <c:pt idx="60">
                    <c:v>2013</c:v>
                  </c:pt>
                </c:lvl>
              </c:multiLvlStrCache>
            </c:multiLvlStrRef>
          </c:cat>
          <c:val>
            <c:numRef>
              <c:f>'Daten Import'!$M$75:$M$146</c:f>
              <c:numCache>
                <c:formatCode>General</c:formatCode>
                <c:ptCount val="72"/>
                <c:pt idx="59">
                  <c:v>476700050</c:v>
                </c:pt>
                <c:pt idx="60" formatCode="#,##0">
                  <c:v>216283084</c:v>
                </c:pt>
                <c:pt idx="61" formatCode="#,##0">
                  <c:v>223131393</c:v>
                </c:pt>
                <c:pt idx="62" formatCode="#,##0">
                  <c:v>256544873</c:v>
                </c:pt>
                <c:pt idx="63" formatCode="#,##0">
                  <c:v>177683081</c:v>
                </c:pt>
                <c:pt idx="64" formatCode="#,##0">
                  <c:v>126084100</c:v>
                </c:pt>
                <c:pt idx="65" formatCode="#,##0">
                  <c:v>106045904</c:v>
                </c:pt>
                <c:pt idx="66" formatCode="#,##0">
                  <c:v>119217636</c:v>
                </c:pt>
                <c:pt idx="67" formatCode="#,##0">
                  <c:v>126432493</c:v>
                </c:pt>
                <c:pt idx="68" formatCode="#,##0">
                  <c:v>145997476</c:v>
                </c:pt>
                <c:pt idx="69" formatCode="#,##0">
                  <c:v>183275329</c:v>
                </c:pt>
                <c:pt idx="70" formatCode="#,##0">
                  <c:v>173492453</c:v>
                </c:pt>
                <c:pt idx="71" formatCode="#,##0">
                  <c:v>165668049</c:v>
                </c:pt>
              </c:numCache>
            </c:numRef>
          </c:val>
        </c:ser>
        <c:marker val="1"/>
        <c:axId val="77327360"/>
        <c:axId val="77202176"/>
      </c:lineChart>
      <c:catAx>
        <c:axId val="77327360"/>
        <c:scaling>
          <c:orientation val="minMax"/>
        </c:scaling>
        <c:axPos val="b"/>
        <c:tickLblPos val="nextTo"/>
        <c:txPr>
          <a:bodyPr/>
          <a:lstStyle/>
          <a:p>
            <a:pPr>
              <a:defRPr sz="1100"/>
            </a:pPr>
            <a:endParaRPr lang="de-DE"/>
          </a:p>
        </c:txPr>
        <c:crossAx val="77202176"/>
        <c:crosses val="autoZero"/>
        <c:auto val="1"/>
        <c:lblAlgn val="ctr"/>
        <c:lblOffset val="100"/>
      </c:catAx>
      <c:valAx>
        <c:axId val="77202176"/>
        <c:scaling>
          <c:orientation val="minMax"/>
        </c:scaling>
        <c:axPos val="l"/>
        <c:majorGridlines>
          <c:spPr>
            <a:ln>
              <a:prstDash val="sysDot"/>
            </a:ln>
          </c:spPr>
        </c:majorGridlines>
        <c:numFmt formatCode="#,##0" sourceLinked="1"/>
        <c:tickLblPos val="nextTo"/>
        <c:txPr>
          <a:bodyPr/>
          <a:lstStyle/>
          <a:p>
            <a:pPr>
              <a:defRPr sz="1100"/>
            </a:pPr>
            <a:endParaRPr lang="de-DE"/>
          </a:p>
        </c:txPr>
        <c:crossAx val="77327360"/>
        <c:crosses val="autoZero"/>
        <c:crossBetween val="between"/>
        <c:dispUnits>
          <c:builtInUnit val="millions"/>
          <c:dispUnitsLbl>
            <c:layout>
              <c:manualLayout>
                <c:xMode val="edge"/>
                <c:yMode val="edge"/>
                <c:x val="0"/>
                <c:y val="9.3849718006071711E-2"/>
              </c:manualLayout>
            </c:layout>
            <c:tx>
              <c:rich>
                <a:bodyPr/>
                <a:lstStyle/>
                <a:p>
                  <a:pPr>
                    <a:defRPr/>
                  </a:pPr>
                  <a:r>
                    <a:rPr lang="de-CH" sz="1100" b="0"/>
                    <a:t>Millionen CHF / millions de CHF </a:t>
                  </a:r>
                </a:p>
              </c:rich>
            </c:tx>
          </c:dispUnitsLbl>
        </c:dispUnits>
      </c:valAx>
      <c:spPr>
        <a:noFill/>
        <a:ln>
          <a:noFill/>
        </a:ln>
      </c:spPr>
    </c:plotArea>
    <c:legend>
      <c:legendPos val="r"/>
      <c:legendEntry>
        <c:idx val="1"/>
        <c:txPr>
          <a:bodyPr/>
          <a:lstStyle/>
          <a:p>
            <a:pPr>
              <a:defRPr sz="1100" i="0"/>
            </a:pPr>
            <a:endParaRPr lang="de-DE"/>
          </a:p>
        </c:txPr>
      </c:legendEntry>
      <c:layout>
        <c:manualLayout>
          <c:xMode val="edge"/>
          <c:yMode val="edge"/>
          <c:x val="4.8677403929751402E-2"/>
          <c:y val="0.15662876290925068"/>
          <c:w val="0.51871964296064454"/>
          <c:h val="9.9210511008603494E-2"/>
        </c:manualLayout>
      </c:layout>
      <c:overlay val="1"/>
      <c:txPr>
        <a:bodyPr/>
        <a:lstStyle/>
        <a:p>
          <a:pPr>
            <a:defRPr sz="1100"/>
          </a:pPr>
          <a:endParaRPr lang="de-DE"/>
        </a:p>
      </c:txPr>
    </c:legend>
  </c:chart>
  <c:spPr>
    <a:noFill/>
    <a:ln>
      <a:noFill/>
    </a:ln>
  </c:spPr>
  <c:printSettings>
    <c:headerFooter/>
    <c:pageMargins b="0.78740157499999996" l="0.70000000000000062" r="0.70000000000000062" t="0.7874015749999999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de-CH"/>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b="1" i="0" baseline="0"/>
              <a:t>Gesamte Stromexporte, monatliche Entwicklung seit 2008</a:t>
            </a: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b="0" i="0" baseline="0"/>
              <a:t>Exportations totales d'électricité, évolution mensuelle depuis 2008 </a:t>
            </a:r>
            <a:endParaRPr lang="de-CH" sz="1600"/>
          </a:p>
        </c:rich>
      </c:tx>
      <c:layout>
        <c:manualLayout>
          <c:xMode val="edge"/>
          <c:yMode val="edge"/>
          <c:x val="0.35690742479285198"/>
          <c:y val="0"/>
        </c:manualLayout>
      </c:layout>
    </c:title>
    <c:plotArea>
      <c:layout/>
      <c:lineChart>
        <c:grouping val="standard"/>
        <c:ser>
          <c:idx val="0"/>
          <c:order val="0"/>
          <c:tx>
            <c:strRef>
              <c:f>'Daten Export'!$U$146</c:f>
              <c:strCache>
                <c:ptCount val="1"/>
                <c:pt idx="0">
                  <c:v>  Erfasste Werte bis 31.12.2012 (Brutto-Daten)
  valeurs saisies jusqu'au 31.12.2013 (données brutes)</c:v>
                </c:pt>
              </c:strCache>
            </c:strRef>
          </c:tx>
          <c:spPr>
            <a:ln>
              <a:solidFill>
                <a:schemeClr val="accent2">
                  <a:lumMod val="60000"/>
                  <a:lumOff val="40000"/>
                </a:schemeClr>
              </a:solidFill>
            </a:ln>
          </c:spPr>
          <c:marker>
            <c:symbol val="none"/>
          </c:marker>
          <c:dPt>
            <c:idx val="60"/>
            <c:spPr>
              <a:ln>
                <a:solidFill>
                  <a:schemeClr val="accent2">
                    <a:lumMod val="60000"/>
                    <a:lumOff val="40000"/>
                  </a:schemeClr>
                </a:solidFill>
                <a:prstDash val="sysDot"/>
              </a:ln>
            </c:spPr>
          </c:dPt>
          <c:cat>
            <c:multiLvlStrRef>
              <c:f>'Daten Export'!$A$75:$B$146</c:f>
              <c:multiLvlStrCache>
                <c:ptCount val="72"/>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pt idx="48">
                    <c:v>1</c:v>
                  </c:pt>
                  <c:pt idx="49">
                    <c:v>2</c:v>
                  </c:pt>
                  <c:pt idx="50">
                    <c:v>3</c:v>
                  </c:pt>
                  <c:pt idx="51">
                    <c:v>4</c:v>
                  </c:pt>
                  <c:pt idx="52">
                    <c:v>5</c:v>
                  </c:pt>
                  <c:pt idx="53">
                    <c:v>6</c:v>
                  </c:pt>
                  <c:pt idx="54">
                    <c:v>7</c:v>
                  </c:pt>
                  <c:pt idx="55">
                    <c:v>8</c:v>
                  </c:pt>
                  <c:pt idx="56">
                    <c:v>9</c:v>
                  </c:pt>
                  <c:pt idx="57">
                    <c:v>10</c:v>
                  </c:pt>
                  <c:pt idx="58">
                    <c:v>11</c:v>
                  </c:pt>
                  <c:pt idx="59">
                    <c:v>12</c:v>
                  </c:pt>
                  <c:pt idx="60">
                    <c:v>1</c:v>
                  </c:pt>
                  <c:pt idx="61">
                    <c:v>2</c:v>
                  </c:pt>
                  <c:pt idx="62">
                    <c:v>3</c:v>
                  </c:pt>
                  <c:pt idx="63">
                    <c:v>4</c:v>
                  </c:pt>
                  <c:pt idx="64">
                    <c:v>5</c:v>
                  </c:pt>
                  <c:pt idx="65">
                    <c:v>6</c:v>
                  </c:pt>
                  <c:pt idx="66">
                    <c:v>7</c:v>
                  </c:pt>
                  <c:pt idx="67">
                    <c:v>8</c:v>
                  </c:pt>
                  <c:pt idx="68">
                    <c:v>9</c:v>
                  </c:pt>
                  <c:pt idx="69">
                    <c:v>10</c:v>
                  </c:pt>
                  <c:pt idx="70">
                    <c:v>11</c:v>
                  </c:pt>
                  <c:pt idx="71">
                    <c:v>12</c:v>
                  </c:pt>
                </c:lvl>
                <c:lvl>
                  <c:pt idx="0">
                    <c:v>2008</c:v>
                  </c:pt>
                  <c:pt idx="12">
                    <c:v>2009</c:v>
                  </c:pt>
                  <c:pt idx="24">
                    <c:v>2010</c:v>
                  </c:pt>
                  <c:pt idx="36">
                    <c:v>2011</c:v>
                  </c:pt>
                  <c:pt idx="48">
                    <c:v>2012</c:v>
                  </c:pt>
                  <c:pt idx="60">
                    <c:v>2013</c:v>
                  </c:pt>
                </c:lvl>
              </c:multiLvlStrCache>
            </c:multiLvlStrRef>
          </c:cat>
          <c:val>
            <c:numRef>
              <c:f>'Daten Export'!$L$75:$L$134</c:f>
              <c:numCache>
                <c:formatCode>#,##0</c:formatCode>
                <c:ptCount val="60"/>
                <c:pt idx="0">
                  <c:v>366460233</c:v>
                </c:pt>
                <c:pt idx="1">
                  <c:v>362034229</c:v>
                </c:pt>
                <c:pt idx="2">
                  <c:v>370149333</c:v>
                </c:pt>
                <c:pt idx="3">
                  <c:v>372661648</c:v>
                </c:pt>
                <c:pt idx="4">
                  <c:v>492254645</c:v>
                </c:pt>
                <c:pt idx="5">
                  <c:v>529025083</c:v>
                </c:pt>
                <c:pt idx="6">
                  <c:v>602630374</c:v>
                </c:pt>
                <c:pt idx="7">
                  <c:v>430874956</c:v>
                </c:pt>
                <c:pt idx="8">
                  <c:v>619898108</c:v>
                </c:pt>
                <c:pt idx="9">
                  <c:v>503039107</c:v>
                </c:pt>
                <c:pt idx="10">
                  <c:v>415927366</c:v>
                </c:pt>
                <c:pt idx="11">
                  <c:v>391400768</c:v>
                </c:pt>
                <c:pt idx="12">
                  <c:v>420712084</c:v>
                </c:pt>
                <c:pt idx="13">
                  <c:v>347646232</c:v>
                </c:pt>
                <c:pt idx="14">
                  <c:v>359615183</c:v>
                </c:pt>
                <c:pt idx="15">
                  <c:v>363753417</c:v>
                </c:pt>
                <c:pt idx="16">
                  <c:v>398005733</c:v>
                </c:pt>
                <c:pt idx="17">
                  <c:v>421044705</c:v>
                </c:pt>
                <c:pt idx="18">
                  <c:v>496161304</c:v>
                </c:pt>
                <c:pt idx="19">
                  <c:v>387578050</c:v>
                </c:pt>
                <c:pt idx="20">
                  <c:v>370453511</c:v>
                </c:pt>
                <c:pt idx="21">
                  <c:v>426976004</c:v>
                </c:pt>
                <c:pt idx="22">
                  <c:v>347338026</c:v>
                </c:pt>
                <c:pt idx="23">
                  <c:v>374838801</c:v>
                </c:pt>
                <c:pt idx="24">
                  <c:v>410846474</c:v>
                </c:pt>
                <c:pt idx="25">
                  <c:v>387308734</c:v>
                </c:pt>
                <c:pt idx="26">
                  <c:v>406371746</c:v>
                </c:pt>
                <c:pt idx="27">
                  <c:v>369191112</c:v>
                </c:pt>
                <c:pt idx="28">
                  <c:v>420570185</c:v>
                </c:pt>
                <c:pt idx="29">
                  <c:v>410857625</c:v>
                </c:pt>
                <c:pt idx="30">
                  <c:v>513507432</c:v>
                </c:pt>
                <c:pt idx="31">
                  <c:v>377507470</c:v>
                </c:pt>
                <c:pt idx="32">
                  <c:v>402604734</c:v>
                </c:pt>
                <c:pt idx="33">
                  <c:v>448714057</c:v>
                </c:pt>
                <c:pt idx="34">
                  <c:v>421800004</c:v>
                </c:pt>
                <c:pt idx="35">
                  <c:v>490262586</c:v>
                </c:pt>
                <c:pt idx="36">
                  <c:v>433941334</c:v>
                </c:pt>
                <c:pt idx="37">
                  <c:v>433906565</c:v>
                </c:pt>
                <c:pt idx="38">
                  <c:v>478450107</c:v>
                </c:pt>
                <c:pt idx="39">
                  <c:v>476675131</c:v>
                </c:pt>
                <c:pt idx="40">
                  <c:v>473301249</c:v>
                </c:pt>
                <c:pt idx="41">
                  <c:v>442356771</c:v>
                </c:pt>
                <c:pt idx="42">
                  <c:v>491472446</c:v>
                </c:pt>
                <c:pt idx="43">
                  <c:v>418598632</c:v>
                </c:pt>
                <c:pt idx="44">
                  <c:v>460755594</c:v>
                </c:pt>
                <c:pt idx="45">
                  <c:v>533954962</c:v>
                </c:pt>
                <c:pt idx="46">
                  <c:v>530297516</c:v>
                </c:pt>
                <c:pt idx="47">
                  <c:v>512893336</c:v>
                </c:pt>
                <c:pt idx="48">
                  <c:v>462723243</c:v>
                </c:pt>
                <c:pt idx="49">
                  <c:v>510481336</c:v>
                </c:pt>
                <c:pt idx="50">
                  <c:v>513891291</c:v>
                </c:pt>
                <c:pt idx="51">
                  <c:v>439236154</c:v>
                </c:pt>
                <c:pt idx="52">
                  <c:v>473803698</c:v>
                </c:pt>
                <c:pt idx="53">
                  <c:v>504694524</c:v>
                </c:pt>
                <c:pt idx="54">
                  <c:v>621677937</c:v>
                </c:pt>
                <c:pt idx="55">
                  <c:v>544103327</c:v>
                </c:pt>
                <c:pt idx="56">
                  <c:v>526568650</c:v>
                </c:pt>
                <c:pt idx="57">
                  <c:v>478682452</c:v>
                </c:pt>
                <c:pt idx="58">
                  <c:v>480110159</c:v>
                </c:pt>
                <c:pt idx="59">
                  <c:v>470268167</c:v>
                </c:pt>
              </c:numCache>
            </c:numRef>
          </c:val>
        </c:ser>
        <c:ser>
          <c:idx val="2"/>
          <c:order val="1"/>
          <c:tx>
            <c:strRef>
              <c:f>'Daten Export'!$U$146</c:f>
              <c:strCache>
                <c:ptCount val="1"/>
                <c:pt idx="0">
                  <c:v>  Erfasste Werte bis 31.12.2012 (Brutto-Daten)
  valeurs saisies jusqu'au 31.12.2013 (données brutes)</c:v>
                </c:pt>
              </c:strCache>
            </c:strRef>
          </c:tx>
          <c:spPr>
            <a:ln>
              <a:solidFill>
                <a:srgbClr val="C00000"/>
              </a:solidFill>
            </a:ln>
          </c:spPr>
          <c:marker>
            <c:symbol val="none"/>
          </c:marker>
          <c:dPt>
            <c:idx val="60"/>
            <c:spPr>
              <a:ln>
                <a:solidFill>
                  <a:srgbClr val="C00000"/>
                </a:solidFill>
                <a:prstDash val="sysDot"/>
              </a:ln>
            </c:spPr>
          </c:dPt>
          <c:cat>
            <c:multiLvlStrRef>
              <c:f>'Daten Export'!$A$75:$B$146</c:f>
              <c:multiLvlStrCache>
                <c:ptCount val="72"/>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pt idx="48">
                    <c:v>1</c:v>
                  </c:pt>
                  <c:pt idx="49">
                    <c:v>2</c:v>
                  </c:pt>
                  <c:pt idx="50">
                    <c:v>3</c:v>
                  </c:pt>
                  <c:pt idx="51">
                    <c:v>4</c:v>
                  </c:pt>
                  <c:pt idx="52">
                    <c:v>5</c:v>
                  </c:pt>
                  <c:pt idx="53">
                    <c:v>6</c:v>
                  </c:pt>
                  <c:pt idx="54">
                    <c:v>7</c:v>
                  </c:pt>
                  <c:pt idx="55">
                    <c:v>8</c:v>
                  </c:pt>
                  <c:pt idx="56">
                    <c:v>9</c:v>
                  </c:pt>
                  <c:pt idx="57">
                    <c:v>10</c:v>
                  </c:pt>
                  <c:pt idx="58">
                    <c:v>11</c:v>
                  </c:pt>
                  <c:pt idx="59">
                    <c:v>12</c:v>
                  </c:pt>
                  <c:pt idx="60">
                    <c:v>1</c:v>
                  </c:pt>
                  <c:pt idx="61">
                    <c:v>2</c:v>
                  </c:pt>
                  <c:pt idx="62">
                    <c:v>3</c:v>
                  </c:pt>
                  <c:pt idx="63">
                    <c:v>4</c:v>
                  </c:pt>
                  <c:pt idx="64">
                    <c:v>5</c:v>
                  </c:pt>
                  <c:pt idx="65">
                    <c:v>6</c:v>
                  </c:pt>
                  <c:pt idx="66">
                    <c:v>7</c:v>
                  </c:pt>
                  <c:pt idx="67">
                    <c:v>8</c:v>
                  </c:pt>
                  <c:pt idx="68">
                    <c:v>9</c:v>
                  </c:pt>
                  <c:pt idx="69">
                    <c:v>10</c:v>
                  </c:pt>
                  <c:pt idx="70">
                    <c:v>11</c:v>
                  </c:pt>
                  <c:pt idx="71">
                    <c:v>12</c:v>
                  </c:pt>
                </c:lvl>
                <c:lvl>
                  <c:pt idx="0">
                    <c:v>2008</c:v>
                  </c:pt>
                  <c:pt idx="12">
                    <c:v>2009</c:v>
                  </c:pt>
                  <c:pt idx="24">
                    <c:v>2010</c:v>
                  </c:pt>
                  <c:pt idx="36">
                    <c:v>2011</c:v>
                  </c:pt>
                  <c:pt idx="48">
                    <c:v>2012</c:v>
                  </c:pt>
                  <c:pt idx="60">
                    <c:v>2013</c:v>
                  </c:pt>
                </c:lvl>
              </c:multiLvlStrCache>
            </c:multiLvlStrRef>
          </c:cat>
          <c:val>
            <c:numRef>
              <c:f>'Daten Export'!$M$75:$M$146</c:f>
              <c:numCache>
                <c:formatCode>General</c:formatCode>
                <c:ptCount val="72"/>
                <c:pt idx="59">
                  <c:v>470265180</c:v>
                </c:pt>
                <c:pt idx="60" formatCode="#,##0">
                  <c:v>217563623</c:v>
                </c:pt>
                <c:pt idx="61" formatCode="#,##0">
                  <c:v>220391756</c:v>
                </c:pt>
                <c:pt idx="62" formatCode="#,##0">
                  <c:v>222117845</c:v>
                </c:pt>
                <c:pt idx="63" formatCode="#,##0">
                  <c:v>176654687</c:v>
                </c:pt>
                <c:pt idx="64" formatCode="#,##0">
                  <c:v>188413443</c:v>
                </c:pt>
                <c:pt idx="65" formatCode="#,##0">
                  <c:v>165354215</c:v>
                </c:pt>
                <c:pt idx="66" formatCode="#,##0">
                  <c:v>215539473</c:v>
                </c:pt>
                <c:pt idx="67" formatCode="#,##0">
                  <c:v>205351102</c:v>
                </c:pt>
                <c:pt idx="68" formatCode="#,##0">
                  <c:v>150725502</c:v>
                </c:pt>
                <c:pt idx="69" formatCode="#,##0">
                  <c:v>187636128</c:v>
                </c:pt>
                <c:pt idx="70" formatCode="#,##0">
                  <c:v>176448097</c:v>
                </c:pt>
                <c:pt idx="71" formatCode="#,##0">
                  <c:v>160478561</c:v>
                </c:pt>
              </c:numCache>
            </c:numRef>
          </c:val>
        </c:ser>
        <c:marker val="1"/>
        <c:axId val="79518720"/>
        <c:axId val="79549184"/>
      </c:lineChart>
      <c:catAx>
        <c:axId val="79518720"/>
        <c:scaling>
          <c:orientation val="minMax"/>
        </c:scaling>
        <c:axPos val="b"/>
        <c:tickLblPos val="nextTo"/>
        <c:txPr>
          <a:bodyPr/>
          <a:lstStyle/>
          <a:p>
            <a:pPr>
              <a:defRPr sz="1100"/>
            </a:pPr>
            <a:endParaRPr lang="de-DE"/>
          </a:p>
        </c:txPr>
        <c:crossAx val="79549184"/>
        <c:crosses val="autoZero"/>
        <c:auto val="1"/>
        <c:lblAlgn val="ctr"/>
        <c:lblOffset val="100"/>
      </c:catAx>
      <c:valAx>
        <c:axId val="79549184"/>
        <c:scaling>
          <c:orientation val="minMax"/>
        </c:scaling>
        <c:axPos val="l"/>
        <c:majorGridlines>
          <c:spPr>
            <a:ln>
              <a:prstDash val="sysDot"/>
            </a:ln>
          </c:spPr>
        </c:majorGridlines>
        <c:numFmt formatCode="#,##0" sourceLinked="1"/>
        <c:tickLblPos val="nextTo"/>
        <c:txPr>
          <a:bodyPr/>
          <a:lstStyle/>
          <a:p>
            <a:pPr>
              <a:defRPr sz="1100"/>
            </a:pPr>
            <a:endParaRPr lang="de-DE"/>
          </a:p>
        </c:txPr>
        <c:crossAx val="79518720"/>
        <c:crosses val="autoZero"/>
        <c:crossBetween val="between"/>
        <c:dispUnits>
          <c:builtInUnit val="millions"/>
          <c:dispUnitsLbl>
            <c:layout>
              <c:manualLayout>
                <c:xMode val="edge"/>
                <c:yMode val="edge"/>
                <c:x val="1.5180453920325701E-4"/>
                <c:y val="8.4822801266441247E-2"/>
              </c:manualLayout>
            </c:layout>
            <c:tx>
              <c:rich>
                <a:bodyPr/>
                <a:lstStyle/>
                <a:p>
                  <a:pPr>
                    <a:defRPr sz="1100" b="0"/>
                  </a:pPr>
                  <a:r>
                    <a:rPr lang="de-CH" sz="1100" b="0"/>
                    <a:t>Millionen CHF</a:t>
                  </a:r>
                  <a:r>
                    <a:rPr lang="de-CH" sz="1100" b="0" i="0" u="none" strike="noStrike" baseline="0"/>
                    <a:t> / millions de CHF</a:t>
                  </a:r>
                  <a:endParaRPr lang="de-CH" sz="1100" b="0"/>
                </a:p>
              </c:rich>
            </c:tx>
          </c:dispUnitsLbl>
        </c:dispUnits>
      </c:valAx>
      <c:spPr>
        <a:noFill/>
        <a:ln>
          <a:noFill/>
        </a:ln>
      </c:spPr>
    </c:plotArea>
    <c:legend>
      <c:legendPos val="r"/>
      <c:layout>
        <c:manualLayout>
          <c:xMode val="edge"/>
          <c:yMode val="edge"/>
          <c:x val="5.1611024169709613E-2"/>
          <c:y val="0.13689030028487364"/>
          <c:w val="0.59209423221614366"/>
          <c:h val="0.10667235674687769"/>
        </c:manualLayout>
      </c:layout>
      <c:overlay val="1"/>
      <c:txPr>
        <a:bodyPr/>
        <a:lstStyle/>
        <a:p>
          <a:pPr>
            <a:defRPr sz="1100"/>
          </a:pPr>
          <a:endParaRPr lang="de-DE"/>
        </a:p>
      </c:txPr>
    </c:legend>
  </c:chart>
  <c:spPr>
    <a:noFill/>
    <a:ln>
      <a:noFill/>
    </a:ln>
  </c:spPr>
  <c:printSettings>
    <c:headerFooter/>
    <c:pageMargins b="0.78740157499999996" l="0.70000000000000062" r="0.70000000000000062" t="0.7874015749999999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de-CH"/>
  <c:chart>
    <c:title>
      <c:tx>
        <c:rich>
          <a:bodyPr/>
          <a:lstStyle/>
          <a:p>
            <a:pPr>
              <a:defRPr sz="1600"/>
            </a:pPr>
            <a:r>
              <a:rPr lang="en-US" sz="1600"/>
              <a:t>Stromexporte nach Deutschland, monatliche</a:t>
            </a:r>
            <a:r>
              <a:rPr lang="en-US" sz="1600" baseline="0"/>
              <a:t> Entwicklung seit 2008</a:t>
            </a:r>
          </a:p>
          <a:p>
            <a:pPr>
              <a:defRPr sz="1600"/>
            </a:pPr>
            <a:r>
              <a:rPr lang="en-US" sz="1600" b="0" i="0" u="none" strike="noStrike" baseline="0"/>
              <a:t>Exportations d'électricité vers l'Allemagne, évolution mensuelle depuis 2008</a:t>
            </a:r>
            <a:endParaRPr lang="en-US" sz="1600"/>
          </a:p>
        </c:rich>
      </c:tx>
      <c:layout>
        <c:manualLayout>
          <c:xMode val="edge"/>
          <c:yMode val="edge"/>
          <c:x val="0.36493669775974258"/>
          <c:y val="0"/>
        </c:manualLayout>
      </c:layout>
    </c:title>
    <c:plotArea>
      <c:layout/>
      <c:lineChart>
        <c:grouping val="standard"/>
        <c:ser>
          <c:idx val="0"/>
          <c:order val="0"/>
          <c:tx>
            <c:strRef>
              <c:f>'Daten Export'!$U$146</c:f>
              <c:strCache>
                <c:ptCount val="1"/>
                <c:pt idx="0">
                  <c:v>  Erfasste Werte bis 31.12.2012 (Brutto-Daten)
  valeurs saisies jusqu'au 31.12.2013 (données brutes)</c:v>
                </c:pt>
              </c:strCache>
            </c:strRef>
          </c:tx>
          <c:spPr>
            <a:ln>
              <a:solidFill>
                <a:schemeClr val="accent2">
                  <a:lumMod val="60000"/>
                  <a:lumOff val="40000"/>
                </a:schemeClr>
              </a:solidFill>
            </a:ln>
          </c:spPr>
          <c:marker>
            <c:symbol val="none"/>
          </c:marker>
          <c:dPt>
            <c:idx val="60"/>
            <c:spPr>
              <a:ln>
                <a:solidFill>
                  <a:schemeClr val="accent2">
                    <a:lumMod val="60000"/>
                    <a:lumOff val="40000"/>
                  </a:schemeClr>
                </a:solidFill>
                <a:prstDash val="lgDash"/>
              </a:ln>
            </c:spPr>
          </c:dPt>
          <c:cat>
            <c:multiLvlStrRef>
              <c:f>'Daten Export'!$A$75:$B$146</c:f>
              <c:multiLvlStrCache>
                <c:ptCount val="72"/>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pt idx="48">
                    <c:v>1</c:v>
                  </c:pt>
                  <c:pt idx="49">
                    <c:v>2</c:v>
                  </c:pt>
                  <c:pt idx="50">
                    <c:v>3</c:v>
                  </c:pt>
                  <c:pt idx="51">
                    <c:v>4</c:v>
                  </c:pt>
                  <c:pt idx="52">
                    <c:v>5</c:v>
                  </c:pt>
                  <c:pt idx="53">
                    <c:v>6</c:v>
                  </c:pt>
                  <c:pt idx="54">
                    <c:v>7</c:v>
                  </c:pt>
                  <c:pt idx="55">
                    <c:v>8</c:v>
                  </c:pt>
                  <c:pt idx="56">
                    <c:v>9</c:v>
                  </c:pt>
                  <c:pt idx="57">
                    <c:v>10</c:v>
                  </c:pt>
                  <c:pt idx="58">
                    <c:v>11</c:v>
                  </c:pt>
                  <c:pt idx="59">
                    <c:v>12</c:v>
                  </c:pt>
                  <c:pt idx="60">
                    <c:v>1</c:v>
                  </c:pt>
                  <c:pt idx="61">
                    <c:v>2</c:v>
                  </c:pt>
                  <c:pt idx="62">
                    <c:v>3</c:v>
                  </c:pt>
                  <c:pt idx="63">
                    <c:v>4</c:v>
                  </c:pt>
                  <c:pt idx="64">
                    <c:v>5</c:v>
                  </c:pt>
                  <c:pt idx="65">
                    <c:v>6</c:v>
                  </c:pt>
                  <c:pt idx="66">
                    <c:v>7</c:v>
                  </c:pt>
                  <c:pt idx="67">
                    <c:v>8</c:v>
                  </c:pt>
                  <c:pt idx="68">
                    <c:v>9</c:v>
                  </c:pt>
                  <c:pt idx="69">
                    <c:v>10</c:v>
                  </c:pt>
                  <c:pt idx="70">
                    <c:v>11</c:v>
                  </c:pt>
                  <c:pt idx="71">
                    <c:v>12</c:v>
                  </c:pt>
                </c:lvl>
                <c:lvl>
                  <c:pt idx="0">
                    <c:v>2008</c:v>
                  </c:pt>
                  <c:pt idx="12">
                    <c:v>2009</c:v>
                  </c:pt>
                  <c:pt idx="24">
                    <c:v>2010</c:v>
                  </c:pt>
                  <c:pt idx="36">
                    <c:v>2011</c:v>
                  </c:pt>
                  <c:pt idx="48">
                    <c:v>2012</c:v>
                  </c:pt>
                  <c:pt idx="60">
                    <c:v>2013</c:v>
                  </c:pt>
                </c:lvl>
              </c:multiLvlStrCache>
            </c:multiLvlStrRef>
          </c:cat>
          <c:val>
            <c:numRef>
              <c:f>'Daten Export'!$C$75:$C$134</c:f>
              <c:numCache>
                <c:formatCode>#,##0</c:formatCode>
                <c:ptCount val="60"/>
                <c:pt idx="0">
                  <c:v>69069590</c:v>
                </c:pt>
                <c:pt idx="1">
                  <c:v>64391153</c:v>
                </c:pt>
                <c:pt idx="2">
                  <c:v>62580351</c:v>
                </c:pt>
                <c:pt idx="3">
                  <c:v>72404762</c:v>
                </c:pt>
                <c:pt idx="4">
                  <c:v>129835165</c:v>
                </c:pt>
                <c:pt idx="5">
                  <c:v>186159164</c:v>
                </c:pt>
                <c:pt idx="6">
                  <c:v>194341348</c:v>
                </c:pt>
                <c:pt idx="7">
                  <c:v>180938728</c:v>
                </c:pt>
                <c:pt idx="8">
                  <c:v>210633698</c:v>
                </c:pt>
                <c:pt idx="9">
                  <c:v>107409316</c:v>
                </c:pt>
                <c:pt idx="10">
                  <c:v>81913568</c:v>
                </c:pt>
                <c:pt idx="11">
                  <c:v>70566550</c:v>
                </c:pt>
                <c:pt idx="12">
                  <c:v>80592934</c:v>
                </c:pt>
                <c:pt idx="13">
                  <c:v>64864961</c:v>
                </c:pt>
                <c:pt idx="14">
                  <c:v>64400159</c:v>
                </c:pt>
                <c:pt idx="15">
                  <c:v>90764558</c:v>
                </c:pt>
                <c:pt idx="16">
                  <c:v>154917539</c:v>
                </c:pt>
                <c:pt idx="17">
                  <c:v>132801584</c:v>
                </c:pt>
                <c:pt idx="18">
                  <c:v>151331329</c:v>
                </c:pt>
                <c:pt idx="19">
                  <c:v>162456829</c:v>
                </c:pt>
                <c:pt idx="20">
                  <c:v>115967626</c:v>
                </c:pt>
                <c:pt idx="21">
                  <c:v>133862162</c:v>
                </c:pt>
                <c:pt idx="22">
                  <c:v>109904357</c:v>
                </c:pt>
                <c:pt idx="23">
                  <c:v>107532378</c:v>
                </c:pt>
                <c:pt idx="24">
                  <c:v>159213504</c:v>
                </c:pt>
                <c:pt idx="25">
                  <c:v>146370054</c:v>
                </c:pt>
                <c:pt idx="26">
                  <c:v>156884962</c:v>
                </c:pt>
                <c:pt idx="27">
                  <c:v>145963155</c:v>
                </c:pt>
                <c:pt idx="28">
                  <c:v>174611534</c:v>
                </c:pt>
                <c:pt idx="29">
                  <c:v>183465157</c:v>
                </c:pt>
                <c:pt idx="30">
                  <c:v>238074962</c:v>
                </c:pt>
                <c:pt idx="31">
                  <c:v>203097171</c:v>
                </c:pt>
                <c:pt idx="32">
                  <c:v>191956300</c:v>
                </c:pt>
                <c:pt idx="33">
                  <c:v>189999712</c:v>
                </c:pt>
                <c:pt idx="34">
                  <c:v>181000300</c:v>
                </c:pt>
                <c:pt idx="35">
                  <c:v>207227800</c:v>
                </c:pt>
                <c:pt idx="36">
                  <c:v>212388636</c:v>
                </c:pt>
                <c:pt idx="37">
                  <c:v>210935473</c:v>
                </c:pt>
                <c:pt idx="38">
                  <c:v>254001461</c:v>
                </c:pt>
                <c:pt idx="39">
                  <c:v>280401190</c:v>
                </c:pt>
                <c:pt idx="40">
                  <c:v>297981875</c:v>
                </c:pt>
                <c:pt idx="41">
                  <c:v>278396604</c:v>
                </c:pt>
                <c:pt idx="42">
                  <c:v>287447969</c:v>
                </c:pt>
                <c:pt idx="43">
                  <c:v>275270346</c:v>
                </c:pt>
                <c:pt idx="44">
                  <c:v>285318318</c:v>
                </c:pt>
                <c:pt idx="45">
                  <c:v>274511907</c:v>
                </c:pt>
                <c:pt idx="46">
                  <c:v>243221709</c:v>
                </c:pt>
                <c:pt idx="47">
                  <c:v>238446041</c:v>
                </c:pt>
                <c:pt idx="48">
                  <c:v>236462614</c:v>
                </c:pt>
                <c:pt idx="49">
                  <c:v>245890009</c:v>
                </c:pt>
                <c:pt idx="50">
                  <c:v>265768156</c:v>
                </c:pt>
                <c:pt idx="51">
                  <c:v>248754523</c:v>
                </c:pt>
                <c:pt idx="52">
                  <c:v>301377287</c:v>
                </c:pt>
                <c:pt idx="53">
                  <c:v>315889353</c:v>
                </c:pt>
                <c:pt idx="54">
                  <c:v>405947564</c:v>
                </c:pt>
                <c:pt idx="55">
                  <c:v>389069366</c:v>
                </c:pt>
                <c:pt idx="56">
                  <c:v>312338314</c:v>
                </c:pt>
                <c:pt idx="57">
                  <c:v>278151578</c:v>
                </c:pt>
                <c:pt idx="58">
                  <c:v>282442275</c:v>
                </c:pt>
                <c:pt idx="59">
                  <c:v>283319031</c:v>
                </c:pt>
              </c:numCache>
            </c:numRef>
          </c:val>
        </c:ser>
        <c:ser>
          <c:idx val="2"/>
          <c:order val="1"/>
          <c:tx>
            <c:strRef>
              <c:f>'Daten Export'!$U$146</c:f>
              <c:strCache>
                <c:ptCount val="1"/>
                <c:pt idx="0">
                  <c:v>  Erfasste Werte bis 31.12.2012 (Brutto-Daten)
  valeurs saisies jusqu'au 31.12.2013 (données brutes)</c:v>
                </c:pt>
              </c:strCache>
            </c:strRef>
          </c:tx>
          <c:spPr>
            <a:ln>
              <a:solidFill>
                <a:srgbClr val="C00000"/>
              </a:solidFill>
            </a:ln>
          </c:spPr>
          <c:marker>
            <c:symbol val="none"/>
          </c:marker>
          <c:dPt>
            <c:idx val="60"/>
            <c:spPr>
              <a:ln>
                <a:solidFill>
                  <a:srgbClr val="C00000"/>
                </a:solidFill>
                <a:prstDash val="sysDot"/>
              </a:ln>
            </c:spPr>
          </c:dPt>
          <c:cat>
            <c:multiLvlStrRef>
              <c:f>'Daten Export'!$A$75:$B$146</c:f>
              <c:multiLvlStrCache>
                <c:ptCount val="72"/>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pt idx="48">
                    <c:v>1</c:v>
                  </c:pt>
                  <c:pt idx="49">
                    <c:v>2</c:v>
                  </c:pt>
                  <c:pt idx="50">
                    <c:v>3</c:v>
                  </c:pt>
                  <c:pt idx="51">
                    <c:v>4</c:v>
                  </c:pt>
                  <c:pt idx="52">
                    <c:v>5</c:v>
                  </c:pt>
                  <c:pt idx="53">
                    <c:v>6</c:v>
                  </c:pt>
                  <c:pt idx="54">
                    <c:v>7</c:v>
                  </c:pt>
                  <c:pt idx="55">
                    <c:v>8</c:v>
                  </c:pt>
                  <c:pt idx="56">
                    <c:v>9</c:v>
                  </c:pt>
                  <c:pt idx="57">
                    <c:v>10</c:v>
                  </c:pt>
                  <c:pt idx="58">
                    <c:v>11</c:v>
                  </c:pt>
                  <c:pt idx="59">
                    <c:v>12</c:v>
                  </c:pt>
                  <c:pt idx="60">
                    <c:v>1</c:v>
                  </c:pt>
                  <c:pt idx="61">
                    <c:v>2</c:v>
                  </c:pt>
                  <c:pt idx="62">
                    <c:v>3</c:v>
                  </c:pt>
                  <c:pt idx="63">
                    <c:v>4</c:v>
                  </c:pt>
                  <c:pt idx="64">
                    <c:v>5</c:v>
                  </c:pt>
                  <c:pt idx="65">
                    <c:v>6</c:v>
                  </c:pt>
                  <c:pt idx="66">
                    <c:v>7</c:v>
                  </c:pt>
                  <c:pt idx="67">
                    <c:v>8</c:v>
                  </c:pt>
                  <c:pt idx="68">
                    <c:v>9</c:v>
                  </c:pt>
                  <c:pt idx="69">
                    <c:v>10</c:v>
                  </c:pt>
                  <c:pt idx="70">
                    <c:v>11</c:v>
                  </c:pt>
                  <c:pt idx="71">
                    <c:v>12</c:v>
                  </c:pt>
                </c:lvl>
                <c:lvl>
                  <c:pt idx="0">
                    <c:v>2008</c:v>
                  </c:pt>
                  <c:pt idx="12">
                    <c:v>2009</c:v>
                  </c:pt>
                  <c:pt idx="24">
                    <c:v>2010</c:v>
                  </c:pt>
                  <c:pt idx="36">
                    <c:v>2011</c:v>
                  </c:pt>
                  <c:pt idx="48">
                    <c:v>2012</c:v>
                  </c:pt>
                  <c:pt idx="60">
                    <c:v>2013</c:v>
                  </c:pt>
                </c:lvl>
              </c:multiLvlStrCache>
            </c:multiLvlStrRef>
          </c:cat>
          <c:val>
            <c:numRef>
              <c:f>'Daten Export'!$D$75:$D$146</c:f>
              <c:numCache>
                <c:formatCode>General</c:formatCode>
                <c:ptCount val="72"/>
                <c:pt idx="59" formatCode="#,##0">
                  <c:v>283316044</c:v>
                </c:pt>
                <c:pt idx="60" formatCode="#,##0">
                  <c:v>15342312</c:v>
                </c:pt>
                <c:pt idx="61" formatCode="#,##0">
                  <c:v>8968107</c:v>
                </c:pt>
                <c:pt idx="62" formatCode="#,##0">
                  <c:v>8422817</c:v>
                </c:pt>
                <c:pt idx="63" formatCode="#,##0">
                  <c:v>31571233</c:v>
                </c:pt>
                <c:pt idx="64" formatCode="#,##0">
                  <c:v>54188429</c:v>
                </c:pt>
                <c:pt idx="65" formatCode="#,##0">
                  <c:v>54691037</c:v>
                </c:pt>
                <c:pt idx="66" formatCode="#,##0">
                  <c:v>66763300</c:v>
                </c:pt>
                <c:pt idx="67" formatCode="#,##0">
                  <c:v>93037281</c:v>
                </c:pt>
                <c:pt idx="68" formatCode="#,##0">
                  <c:v>32209313</c:v>
                </c:pt>
                <c:pt idx="69" formatCode="#,##0">
                  <c:v>22080357</c:v>
                </c:pt>
                <c:pt idx="70" formatCode="#,##0">
                  <c:v>19618979</c:v>
                </c:pt>
                <c:pt idx="71" formatCode="#,##0">
                  <c:v>18701739</c:v>
                </c:pt>
              </c:numCache>
            </c:numRef>
          </c:val>
        </c:ser>
        <c:marker val="1"/>
        <c:axId val="75249920"/>
        <c:axId val="75268096"/>
      </c:lineChart>
      <c:catAx>
        <c:axId val="75249920"/>
        <c:scaling>
          <c:orientation val="minMax"/>
        </c:scaling>
        <c:axPos val="b"/>
        <c:tickLblPos val="nextTo"/>
        <c:txPr>
          <a:bodyPr/>
          <a:lstStyle/>
          <a:p>
            <a:pPr>
              <a:defRPr sz="1100"/>
            </a:pPr>
            <a:endParaRPr lang="de-DE"/>
          </a:p>
        </c:txPr>
        <c:crossAx val="75268096"/>
        <c:crosses val="autoZero"/>
        <c:auto val="1"/>
        <c:lblAlgn val="ctr"/>
        <c:lblOffset val="100"/>
      </c:catAx>
      <c:valAx>
        <c:axId val="75268096"/>
        <c:scaling>
          <c:orientation val="minMax"/>
        </c:scaling>
        <c:axPos val="l"/>
        <c:majorGridlines>
          <c:spPr>
            <a:ln>
              <a:prstDash val="sysDot"/>
            </a:ln>
          </c:spPr>
        </c:majorGridlines>
        <c:numFmt formatCode="#,##0" sourceLinked="1"/>
        <c:tickLblPos val="nextTo"/>
        <c:txPr>
          <a:bodyPr/>
          <a:lstStyle/>
          <a:p>
            <a:pPr>
              <a:defRPr sz="1100"/>
            </a:pPr>
            <a:endParaRPr lang="de-DE"/>
          </a:p>
        </c:txPr>
        <c:crossAx val="75249920"/>
        <c:crosses val="autoZero"/>
        <c:crossBetween val="between"/>
        <c:dispUnits>
          <c:builtInUnit val="millions"/>
          <c:dispUnitsLbl>
            <c:layout>
              <c:manualLayout>
                <c:xMode val="edge"/>
                <c:yMode val="edge"/>
                <c:x val="0"/>
                <c:y val="0.11218299552229247"/>
              </c:manualLayout>
            </c:layout>
            <c:tx>
              <c:rich>
                <a:bodyPr/>
                <a:lstStyle/>
                <a:p>
                  <a:pPr>
                    <a:defRPr sz="1100" b="0"/>
                  </a:pPr>
                  <a:r>
                    <a:rPr lang="de-CH" sz="1100" b="0"/>
                    <a:t>Millionen CHF</a:t>
                  </a:r>
                  <a:r>
                    <a:rPr lang="de-CH" sz="1100" b="0" i="0" u="none" strike="noStrike" baseline="0"/>
                    <a:t> / millions de CHF</a:t>
                  </a:r>
                  <a:endParaRPr lang="de-CH" sz="1100" b="0"/>
                </a:p>
              </c:rich>
            </c:tx>
          </c:dispUnitsLbl>
        </c:dispUnits>
      </c:valAx>
      <c:spPr>
        <a:noFill/>
        <a:ln>
          <a:noFill/>
        </a:ln>
      </c:spPr>
    </c:plotArea>
    <c:legend>
      <c:legendPos val="r"/>
      <c:layout>
        <c:manualLayout>
          <c:xMode val="edge"/>
          <c:yMode val="edge"/>
          <c:x val="2.9225497015011891E-2"/>
          <c:y val="0.12475598935226262"/>
          <c:w val="0.59130085926663356"/>
          <c:h val="0.11662153314527862"/>
        </c:manualLayout>
      </c:layout>
      <c:overlay val="1"/>
      <c:txPr>
        <a:bodyPr/>
        <a:lstStyle/>
        <a:p>
          <a:pPr>
            <a:defRPr sz="1100"/>
          </a:pPr>
          <a:endParaRPr lang="de-DE"/>
        </a:p>
      </c:txPr>
    </c:legend>
    <c:dispBlanksAs val="gap"/>
  </c:chart>
  <c:spPr>
    <a:noFill/>
    <a:ln>
      <a:noFill/>
    </a:ln>
  </c:spPr>
  <c:printSettings>
    <c:headerFooter/>
    <c:pageMargins b="0.78740157499999996" l="0.70000000000000062" r="0.70000000000000062" t="0.7874015749999999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de-CH"/>
  <c:chart>
    <c:title>
      <c:tx>
        <c:rich>
          <a:bodyPr/>
          <a:lstStyle/>
          <a:p>
            <a:pPr>
              <a:defRPr sz="1400"/>
            </a:pPr>
            <a:r>
              <a:rPr lang="en-US" sz="1600"/>
              <a:t>Stromexporte nach Frankreich, monatliche Entwicklung seit 2008</a:t>
            </a:r>
          </a:p>
          <a:p>
            <a:pPr>
              <a:defRPr sz="1400"/>
            </a:pPr>
            <a:r>
              <a:rPr lang="en-US" sz="1400" b="0" i="0" u="none" strike="noStrike" baseline="0"/>
              <a:t>Exportations d'électricité vers la France, évolution mensuelle depuis 2008</a:t>
            </a:r>
            <a:r>
              <a:rPr lang="en-US" sz="1400"/>
              <a:t>
</a:t>
            </a:r>
          </a:p>
        </c:rich>
      </c:tx>
      <c:layout>
        <c:manualLayout>
          <c:xMode val="edge"/>
          <c:yMode val="edge"/>
          <c:x val="0.36370806607988804"/>
          <c:y val="0"/>
        </c:manualLayout>
      </c:layout>
    </c:title>
    <c:plotArea>
      <c:layout/>
      <c:lineChart>
        <c:grouping val="standard"/>
        <c:ser>
          <c:idx val="0"/>
          <c:order val="0"/>
          <c:tx>
            <c:strRef>
              <c:f>'Daten Export'!$U$146</c:f>
              <c:strCache>
                <c:ptCount val="1"/>
                <c:pt idx="0">
                  <c:v>  Erfasste Werte bis 31.12.2012 (Brutto-Daten)
  valeurs saisies jusqu'au 31.12.2013 (données brutes)</c:v>
                </c:pt>
              </c:strCache>
            </c:strRef>
          </c:tx>
          <c:spPr>
            <a:ln>
              <a:solidFill>
                <a:schemeClr val="accent2">
                  <a:lumMod val="60000"/>
                  <a:lumOff val="40000"/>
                </a:schemeClr>
              </a:solidFill>
            </a:ln>
          </c:spPr>
          <c:marker>
            <c:symbol val="none"/>
          </c:marker>
          <c:dPt>
            <c:idx val="60"/>
            <c:spPr>
              <a:ln>
                <a:solidFill>
                  <a:schemeClr val="accent2">
                    <a:lumMod val="60000"/>
                    <a:lumOff val="40000"/>
                  </a:schemeClr>
                </a:solidFill>
                <a:prstDash val="sysDot"/>
              </a:ln>
            </c:spPr>
          </c:dPt>
          <c:cat>
            <c:multiLvlStrRef>
              <c:f>'Daten Export'!$A$75:$B$146</c:f>
              <c:multiLvlStrCache>
                <c:ptCount val="72"/>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pt idx="48">
                    <c:v>1</c:v>
                  </c:pt>
                  <c:pt idx="49">
                    <c:v>2</c:v>
                  </c:pt>
                  <c:pt idx="50">
                    <c:v>3</c:v>
                  </c:pt>
                  <c:pt idx="51">
                    <c:v>4</c:v>
                  </c:pt>
                  <c:pt idx="52">
                    <c:v>5</c:v>
                  </c:pt>
                  <c:pt idx="53">
                    <c:v>6</c:v>
                  </c:pt>
                  <c:pt idx="54">
                    <c:v>7</c:v>
                  </c:pt>
                  <c:pt idx="55">
                    <c:v>8</c:v>
                  </c:pt>
                  <c:pt idx="56">
                    <c:v>9</c:v>
                  </c:pt>
                  <c:pt idx="57">
                    <c:v>10</c:v>
                  </c:pt>
                  <c:pt idx="58">
                    <c:v>11</c:v>
                  </c:pt>
                  <c:pt idx="59">
                    <c:v>12</c:v>
                  </c:pt>
                  <c:pt idx="60">
                    <c:v>1</c:v>
                  </c:pt>
                  <c:pt idx="61">
                    <c:v>2</c:v>
                  </c:pt>
                  <c:pt idx="62">
                    <c:v>3</c:v>
                  </c:pt>
                  <c:pt idx="63">
                    <c:v>4</c:v>
                  </c:pt>
                  <c:pt idx="64">
                    <c:v>5</c:v>
                  </c:pt>
                  <c:pt idx="65">
                    <c:v>6</c:v>
                  </c:pt>
                  <c:pt idx="66">
                    <c:v>7</c:v>
                  </c:pt>
                  <c:pt idx="67">
                    <c:v>8</c:v>
                  </c:pt>
                  <c:pt idx="68">
                    <c:v>9</c:v>
                  </c:pt>
                  <c:pt idx="69">
                    <c:v>10</c:v>
                  </c:pt>
                  <c:pt idx="70">
                    <c:v>11</c:v>
                  </c:pt>
                  <c:pt idx="71">
                    <c:v>12</c:v>
                  </c:pt>
                </c:lvl>
                <c:lvl>
                  <c:pt idx="0">
                    <c:v>2008</c:v>
                  </c:pt>
                  <c:pt idx="12">
                    <c:v>2009</c:v>
                  </c:pt>
                  <c:pt idx="24">
                    <c:v>2010</c:v>
                  </c:pt>
                  <c:pt idx="36">
                    <c:v>2011</c:v>
                  </c:pt>
                  <c:pt idx="48">
                    <c:v>2012</c:v>
                  </c:pt>
                  <c:pt idx="60">
                    <c:v>2013</c:v>
                  </c:pt>
                </c:lvl>
              </c:multiLvlStrCache>
            </c:multiLvlStrRef>
          </c:cat>
          <c:val>
            <c:numRef>
              <c:f>'Daten Export'!$E$75:$E$134</c:f>
              <c:numCache>
                <c:formatCode>#,##0</c:formatCode>
                <c:ptCount val="60"/>
                <c:pt idx="0">
                  <c:v>57371442</c:v>
                </c:pt>
                <c:pt idx="1">
                  <c:v>45736869</c:v>
                </c:pt>
                <c:pt idx="2">
                  <c:v>68202576</c:v>
                </c:pt>
                <c:pt idx="3">
                  <c:v>67191616</c:v>
                </c:pt>
                <c:pt idx="4">
                  <c:v>125381418</c:v>
                </c:pt>
                <c:pt idx="5">
                  <c:v>117810348</c:v>
                </c:pt>
                <c:pt idx="6">
                  <c:v>135440475</c:v>
                </c:pt>
                <c:pt idx="7">
                  <c:v>78154782</c:v>
                </c:pt>
                <c:pt idx="8">
                  <c:v>176507684</c:v>
                </c:pt>
                <c:pt idx="9">
                  <c:v>146103253</c:v>
                </c:pt>
                <c:pt idx="10">
                  <c:v>85030843</c:v>
                </c:pt>
                <c:pt idx="11">
                  <c:v>77813968</c:v>
                </c:pt>
                <c:pt idx="12">
                  <c:v>91008474</c:v>
                </c:pt>
                <c:pt idx="13">
                  <c:v>56512710</c:v>
                </c:pt>
                <c:pt idx="14">
                  <c:v>48554418</c:v>
                </c:pt>
                <c:pt idx="15">
                  <c:v>90526698</c:v>
                </c:pt>
                <c:pt idx="16">
                  <c:v>78521382</c:v>
                </c:pt>
                <c:pt idx="17">
                  <c:v>120474562</c:v>
                </c:pt>
                <c:pt idx="18">
                  <c:v>149873899</c:v>
                </c:pt>
                <c:pt idx="19">
                  <c:v>87522995</c:v>
                </c:pt>
                <c:pt idx="20">
                  <c:v>95381554</c:v>
                </c:pt>
                <c:pt idx="21">
                  <c:v>114442441</c:v>
                </c:pt>
                <c:pt idx="22">
                  <c:v>61543928</c:v>
                </c:pt>
                <c:pt idx="23">
                  <c:v>86038658</c:v>
                </c:pt>
                <c:pt idx="24">
                  <c:v>86035870</c:v>
                </c:pt>
                <c:pt idx="25">
                  <c:v>55646219</c:v>
                </c:pt>
                <c:pt idx="26">
                  <c:v>55439494</c:v>
                </c:pt>
                <c:pt idx="27">
                  <c:v>41051804</c:v>
                </c:pt>
                <c:pt idx="28">
                  <c:v>71330625</c:v>
                </c:pt>
                <c:pt idx="29">
                  <c:v>46833890</c:v>
                </c:pt>
                <c:pt idx="30">
                  <c:v>64692741</c:v>
                </c:pt>
                <c:pt idx="31">
                  <c:v>28874469</c:v>
                </c:pt>
                <c:pt idx="32">
                  <c:v>58983279</c:v>
                </c:pt>
                <c:pt idx="33">
                  <c:v>72771347</c:v>
                </c:pt>
                <c:pt idx="34">
                  <c:v>57036512</c:v>
                </c:pt>
                <c:pt idx="35">
                  <c:v>107124004</c:v>
                </c:pt>
                <c:pt idx="36">
                  <c:v>51589682</c:v>
                </c:pt>
                <c:pt idx="37">
                  <c:v>41265458</c:v>
                </c:pt>
                <c:pt idx="38">
                  <c:v>35584784</c:v>
                </c:pt>
                <c:pt idx="39">
                  <c:v>26702862</c:v>
                </c:pt>
                <c:pt idx="40">
                  <c:v>24756752</c:v>
                </c:pt>
                <c:pt idx="41">
                  <c:v>24505711</c:v>
                </c:pt>
                <c:pt idx="42">
                  <c:v>18574123</c:v>
                </c:pt>
                <c:pt idx="43">
                  <c:v>22370854</c:v>
                </c:pt>
                <c:pt idx="44">
                  <c:v>31931603</c:v>
                </c:pt>
                <c:pt idx="45">
                  <c:v>34360511</c:v>
                </c:pt>
                <c:pt idx="46">
                  <c:v>38921161</c:v>
                </c:pt>
                <c:pt idx="47">
                  <c:v>47727922</c:v>
                </c:pt>
                <c:pt idx="48">
                  <c:v>26424302</c:v>
                </c:pt>
                <c:pt idx="49">
                  <c:v>78922086</c:v>
                </c:pt>
                <c:pt idx="50">
                  <c:v>36642059</c:v>
                </c:pt>
                <c:pt idx="51">
                  <c:v>39209432</c:v>
                </c:pt>
                <c:pt idx="52">
                  <c:v>52701136</c:v>
                </c:pt>
                <c:pt idx="53">
                  <c:v>61101421</c:v>
                </c:pt>
                <c:pt idx="54">
                  <c:v>57029301</c:v>
                </c:pt>
                <c:pt idx="55">
                  <c:v>66042651</c:v>
                </c:pt>
                <c:pt idx="56">
                  <c:v>57080241</c:v>
                </c:pt>
                <c:pt idx="57">
                  <c:v>26077513</c:v>
                </c:pt>
                <c:pt idx="58">
                  <c:v>30574228</c:v>
                </c:pt>
                <c:pt idx="59">
                  <c:v>32507205</c:v>
                </c:pt>
              </c:numCache>
            </c:numRef>
          </c:val>
        </c:ser>
        <c:ser>
          <c:idx val="2"/>
          <c:order val="1"/>
          <c:tx>
            <c:strRef>
              <c:f>'Daten Export'!$U$146</c:f>
              <c:strCache>
                <c:ptCount val="1"/>
                <c:pt idx="0">
                  <c:v>  Erfasste Werte bis 31.12.2012 (Brutto-Daten)
  valeurs saisies jusqu'au 31.12.2013 (données brutes)</c:v>
                </c:pt>
              </c:strCache>
            </c:strRef>
          </c:tx>
          <c:spPr>
            <a:ln>
              <a:solidFill>
                <a:srgbClr val="C00000"/>
              </a:solidFill>
            </a:ln>
          </c:spPr>
          <c:marker>
            <c:symbol val="none"/>
          </c:marker>
          <c:dPt>
            <c:idx val="60"/>
            <c:spPr>
              <a:ln>
                <a:solidFill>
                  <a:srgbClr val="C00000"/>
                </a:solidFill>
                <a:prstDash val="sysDot"/>
              </a:ln>
            </c:spPr>
          </c:dPt>
          <c:cat>
            <c:multiLvlStrRef>
              <c:f>'Daten Export'!$A$75:$B$146</c:f>
              <c:multiLvlStrCache>
                <c:ptCount val="72"/>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pt idx="48">
                    <c:v>1</c:v>
                  </c:pt>
                  <c:pt idx="49">
                    <c:v>2</c:v>
                  </c:pt>
                  <c:pt idx="50">
                    <c:v>3</c:v>
                  </c:pt>
                  <c:pt idx="51">
                    <c:v>4</c:v>
                  </c:pt>
                  <c:pt idx="52">
                    <c:v>5</c:v>
                  </c:pt>
                  <c:pt idx="53">
                    <c:v>6</c:v>
                  </c:pt>
                  <c:pt idx="54">
                    <c:v>7</c:v>
                  </c:pt>
                  <c:pt idx="55">
                    <c:v>8</c:v>
                  </c:pt>
                  <c:pt idx="56">
                    <c:v>9</c:v>
                  </c:pt>
                  <c:pt idx="57">
                    <c:v>10</c:v>
                  </c:pt>
                  <c:pt idx="58">
                    <c:v>11</c:v>
                  </c:pt>
                  <c:pt idx="59">
                    <c:v>12</c:v>
                  </c:pt>
                  <c:pt idx="60">
                    <c:v>1</c:v>
                  </c:pt>
                  <c:pt idx="61">
                    <c:v>2</c:v>
                  </c:pt>
                  <c:pt idx="62">
                    <c:v>3</c:v>
                  </c:pt>
                  <c:pt idx="63">
                    <c:v>4</c:v>
                  </c:pt>
                  <c:pt idx="64">
                    <c:v>5</c:v>
                  </c:pt>
                  <c:pt idx="65">
                    <c:v>6</c:v>
                  </c:pt>
                  <c:pt idx="66">
                    <c:v>7</c:v>
                  </c:pt>
                  <c:pt idx="67">
                    <c:v>8</c:v>
                  </c:pt>
                  <c:pt idx="68">
                    <c:v>9</c:v>
                  </c:pt>
                  <c:pt idx="69">
                    <c:v>10</c:v>
                  </c:pt>
                  <c:pt idx="70">
                    <c:v>11</c:v>
                  </c:pt>
                  <c:pt idx="71">
                    <c:v>12</c:v>
                  </c:pt>
                </c:lvl>
                <c:lvl>
                  <c:pt idx="0">
                    <c:v>2008</c:v>
                  </c:pt>
                  <c:pt idx="12">
                    <c:v>2009</c:v>
                  </c:pt>
                  <c:pt idx="24">
                    <c:v>2010</c:v>
                  </c:pt>
                  <c:pt idx="36">
                    <c:v>2011</c:v>
                  </c:pt>
                  <c:pt idx="48">
                    <c:v>2012</c:v>
                  </c:pt>
                  <c:pt idx="60">
                    <c:v>2013</c:v>
                  </c:pt>
                </c:lvl>
              </c:multiLvlStrCache>
            </c:multiLvlStrRef>
          </c:cat>
          <c:val>
            <c:numRef>
              <c:f>'Daten Export'!$F$75:$F$146</c:f>
              <c:numCache>
                <c:formatCode>General</c:formatCode>
                <c:ptCount val="72"/>
                <c:pt idx="59">
                  <c:v>32507205</c:v>
                </c:pt>
                <c:pt idx="60" formatCode="#,##0">
                  <c:v>35709025</c:v>
                </c:pt>
                <c:pt idx="61" formatCode="#,##0">
                  <c:v>41221340</c:v>
                </c:pt>
                <c:pt idx="62" formatCode="#,##0">
                  <c:v>52828064</c:v>
                </c:pt>
                <c:pt idx="63" formatCode="#,##0">
                  <c:v>35146691</c:v>
                </c:pt>
                <c:pt idx="64">
                  <c:v>30000749</c:v>
                </c:pt>
                <c:pt idx="65">
                  <c:v>20853735</c:v>
                </c:pt>
                <c:pt idx="66">
                  <c:v>22774207</c:v>
                </c:pt>
                <c:pt idx="67">
                  <c:v>14045428</c:v>
                </c:pt>
                <c:pt idx="68">
                  <c:v>32490621</c:v>
                </c:pt>
                <c:pt idx="69">
                  <c:v>22225642</c:v>
                </c:pt>
                <c:pt idx="70">
                  <c:v>18562302</c:v>
                </c:pt>
                <c:pt idx="71">
                  <c:v>18166169</c:v>
                </c:pt>
              </c:numCache>
            </c:numRef>
          </c:val>
        </c:ser>
        <c:marker val="1"/>
        <c:axId val="75412608"/>
        <c:axId val="75414144"/>
      </c:lineChart>
      <c:catAx>
        <c:axId val="75412608"/>
        <c:scaling>
          <c:orientation val="minMax"/>
        </c:scaling>
        <c:axPos val="b"/>
        <c:tickLblPos val="nextTo"/>
        <c:txPr>
          <a:bodyPr/>
          <a:lstStyle/>
          <a:p>
            <a:pPr>
              <a:defRPr sz="1100"/>
            </a:pPr>
            <a:endParaRPr lang="de-DE"/>
          </a:p>
        </c:txPr>
        <c:crossAx val="75414144"/>
        <c:crosses val="autoZero"/>
        <c:auto val="1"/>
        <c:lblAlgn val="ctr"/>
        <c:lblOffset val="100"/>
      </c:catAx>
      <c:valAx>
        <c:axId val="75414144"/>
        <c:scaling>
          <c:orientation val="minMax"/>
        </c:scaling>
        <c:axPos val="l"/>
        <c:majorGridlines>
          <c:spPr>
            <a:ln>
              <a:prstDash val="sysDot"/>
            </a:ln>
          </c:spPr>
        </c:majorGridlines>
        <c:numFmt formatCode="#,##0" sourceLinked="1"/>
        <c:tickLblPos val="nextTo"/>
        <c:txPr>
          <a:bodyPr/>
          <a:lstStyle/>
          <a:p>
            <a:pPr>
              <a:defRPr sz="1100"/>
            </a:pPr>
            <a:endParaRPr lang="de-DE"/>
          </a:p>
        </c:txPr>
        <c:crossAx val="75412608"/>
        <c:crosses val="autoZero"/>
        <c:crossBetween val="between"/>
        <c:dispUnits>
          <c:builtInUnit val="millions"/>
          <c:dispUnitsLbl>
            <c:layout>
              <c:manualLayout>
                <c:xMode val="edge"/>
                <c:yMode val="edge"/>
                <c:x val="1.5180453920325701E-4"/>
                <c:y val="0.13954314583618294"/>
              </c:manualLayout>
            </c:layout>
            <c:tx>
              <c:rich>
                <a:bodyPr/>
                <a:lstStyle/>
                <a:p>
                  <a:pPr>
                    <a:defRPr sz="1100" b="0"/>
                  </a:pPr>
                  <a:r>
                    <a:rPr lang="de-CH" sz="1100" b="0"/>
                    <a:t>Millionen CHF</a:t>
                  </a:r>
                  <a:r>
                    <a:rPr lang="de-CH" sz="1100" b="0" i="0" u="none" strike="noStrike" baseline="0"/>
                    <a:t> / millions de CHF</a:t>
                  </a:r>
                  <a:endParaRPr lang="de-CH" sz="1100" b="0"/>
                </a:p>
              </c:rich>
            </c:tx>
          </c:dispUnitsLbl>
        </c:dispUnits>
      </c:valAx>
      <c:spPr>
        <a:noFill/>
        <a:ln>
          <a:noFill/>
        </a:ln>
      </c:spPr>
    </c:plotArea>
    <c:legend>
      <c:legendPos val="r"/>
      <c:layout>
        <c:manualLayout>
          <c:xMode val="edge"/>
          <c:yMode val="edge"/>
          <c:x val="4.7349591375412982E-2"/>
          <c:y val="0.16155364818885717"/>
          <c:w val="0.60418267837477735"/>
          <c:h val="0.10915964513641185"/>
        </c:manualLayout>
      </c:layout>
      <c:overlay val="1"/>
      <c:txPr>
        <a:bodyPr/>
        <a:lstStyle/>
        <a:p>
          <a:pPr>
            <a:defRPr sz="1100"/>
          </a:pPr>
          <a:endParaRPr lang="de-DE"/>
        </a:p>
      </c:txPr>
    </c:legend>
  </c:chart>
  <c:spPr>
    <a:noFill/>
    <a:ln>
      <a:noFill/>
    </a:ln>
  </c:spPr>
  <c:printSettings>
    <c:headerFooter/>
    <c:pageMargins b="0.78740157499999996" l="0.70000000000000062" r="0.70000000000000062" t="0.7874015749999999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de-CH"/>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mn-lt"/>
                <a:ea typeface="+mn-ea"/>
                <a:cs typeface="+mn-cs"/>
              </a:defRPr>
            </a:pPr>
            <a:r>
              <a:rPr lang="en-US" sz="1600" b="1" i="0" baseline="0"/>
              <a:t>Stromexporte nach Italien, monatliche Entwicklung seit 2008</a:t>
            </a:r>
          </a:p>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mn-lt"/>
                <a:ea typeface="+mn-ea"/>
                <a:cs typeface="+mn-cs"/>
              </a:defRPr>
            </a:pPr>
            <a:r>
              <a:rPr lang="en-US" sz="1600" b="0" i="0" u="none" strike="noStrike" baseline="0"/>
              <a:t>Exportations d'électricité vers l'Italie, évolution mensuelle depuis 2008</a:t>
            </a:r>
            <a:endParaRPr lang="en-US" sz="1600" b="1" i="0" baseline="0"/>
          </a:p>
        </c:rich>
      </c:tx>
      <c:layout>
        <c:manualLayout>
          <c:xMode val="edge"/>
          <c:yMode val="edge"/>
          <c:x val="0.35378784238068761"/>
          <c:y val="0"/>
        </c:manualLayout>
      </c:layout>
    </c:title>
    <c:plotArea>
      <c:layout/>
      <c:lineChart>
        <c:grouping val="standard"/>
        <c:ser>
          <c:idx val="0"/>
          <c:order val="0"/>
          <c:tx>
            <c:strRef>
              <c:f>'Daten Export'!$U$146</c:f>
              <c:strCache>
                <c:ptCount val="1"/>
                <c:pt idx="0">
                  <c:v>  Erfasste Werte bis 31.12.2012 (Brutto-Daten)
  valeurs saisies jusqu'au 31.12.2013 (données brutes)</c:v>
                </c:pt>
              </c:strCache>
            </c:strRef>
          </c:tx>
          <c:spPr>
            <a:ln>
              <a:solidFill>
                <a:schemeClr val="accent2">
                  <a:lumMod val="60000"/>
                  <a:lumOff val="40000"/>
                </a:schemeClr>
              </a:solidFill>
            </a:ln>
          </c:spPr>
          <c:marker>
            <c:symbol val="none"/>
          </c:marker>
          <c:dPt>
            <c:idx val="60"/>
            <c:spPr>
              <a:ln>
                <a:solidFill>
                  <a:schemeClr val="accent2">
                    <a:lumMod val="60000"/>
                    <a:lumOff val="40000"/>
                  </a:schemeClr>
                </a:solidFill>
                <a:prstDash val="sysDot"/>
              </a:ln>
            </c:spPr>
          </c:dPt>
          <c:cat>
            <c:multiLvlStrRef>
              <c:f>'Daten Export'!$A$75:$B$146</c:f>
              <c:multiLvlStrCache>
                <c:ptCount val="72"/>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pt idx="48">
                    <c:v>1</c:v>
                  </c:pt>
                  <c:pt idx="49">
                    <c:v>2</c:v>
                  </c:pt>
                  <c:pt idx="50">
                    <c:v>3</c:v>
                  </c:pt>
                  <c:pt idx="51">
                    <c:v>4</c:v>
                  </c:pt>
                  <c:pt idx="52">
                    <c:v>5</c:v>
                  </c:pt>
                  <c:pt idx="53">
                    <c:v>6</c:v>
                  </c:pt>
                  <c:pt idx="54">
                    <c:v>7</c:v>
                  </c:pt>
                  <c:pt idx="55">
                    <c:v>8</c:v>
                  </c:pt>
                  <c:pt idx="56">
                    <c:v>9</c:v>
                  </c:pt>
                  <c:pt idx="57">
                    <c:v>10</c:v>
                  </c:pt>
                  <c:pt idx="58">
                    <c:v>11</c:v>
                  </c:pt>
                  <c:pt idx="59">
                    <c:v>12</c:v>
                  </c:pt>
                  <c:pt idx="60">
                    <c:v>1</c:v>
                  </c:pt>
                  <c:pt idx="61">
                    <c:v>2</c:v>
                  </c:pt>
                  <c:pt idx="62">
                    <c:v>3</c:v>
                  </c:pt>
                  <c:pt idx="63">
                    <c:v>4</c:v>
                  </c:pt>
                  <c:pt idx="64">
                    <c:v>5</c:v>
                  </c:pt>
                  <c:pt idx="65">
                    <c:v>6</c:v>
                  </c:pt>
                  <c:pt idx="66">
                    <c:v>7</c:v>
                  </c:pt>
                  <c:pt idx="67">
                    <c:v>8</c:v>
                  </c:pt>
                  <c:pt idx="68">
                    <c:v>9</c:v>
                  </c:pt>
                  <c:pt idx="69">
                    <c:v>10</c:v>
                  </c:pt>
                  <c:pt idx="70">
                    <c:v>11</c:v>
                  </c:pt>
                  <c:pt idx="71">
                    <c:v>12</c:v>
                  </c:pt>
                </c:lvl>
                <c:lvl>
                  <c:pt idx="0">
                    <c:v>2008</c:v>
                  </c:pt>
                  <c:pt idx="12">
                    <c:v>2009</c:v>
                  </c:pt>
                  <c:pt idx="24">
                    <c:v>2010</c:v>
                  </c:pt>
                  <c:pt idx="36">
                    <c:v>2011</c:v>
                  </c:pt>
                  <c:pt idx="48">
                    <c:v>2012</c:v>
                  </c:pt>
                  <c:pt idx="60">
                    <c:v>2013</c:v>
                  </c:pt>
                </c:lvl>
              </c:multiLvlStrCache>
            </c:multiLvlStrRef>
          </c:cat>
          <c:val>
            <c:numRef>
              <c:f>'Daten Export'!$G$75:$G$134</c:f>
              <c:numCache>
                <c:formatCode>#,##0</c:formatCode>
                <c:ptCount val="60"/>
                <c:pt idx="0">
                  <c:v>239701491</c:v>
                </c:pt>
                <c:pt idx="1">
                  <c:v>251610492</c:v>
                </c:pt>
                <c:pt idx="2">
                  <c:v>239343970</c:v>
                </c:pt>
                <c:pt idx="3">
                  <c:v>232476062</c:v>
                </c:pt>
                <c:pt idx="4">
                  <c:v>233778693</c:v>
                </c:pt>
                <c:pt idx="5">
                  <c:v>213189998</c:v>
                </c:pt>
                <c:pt idx="6">
                  <c:v>240335610</c:v>
                </c:pt>
                <c:pt idx="7">
                  <c:v>148850640</c:v>
                </c:pt>
                <c:pt idx="8">
                  <c:v>195439277</c:v>
                </c:pt>
                <c:pt idx="9">
                  <c:v>247164013</c:v>
                </c:pt>
                <c:pt idx="10">
                  <c:v>248290715</c:v>
                </c:pt>
                <c:pt idx="11">
                  <c:v>242882632</c:v>
                </c:pt>
                <c:pt idx="12">
                  <c:v>248960032</c:v>
                </c:pt>
                <c:pt idx="13">
                  <c:v>226226940</c:v>
                </c:pt>
                <c:pt idx="14">
                  <c:v>246635919</c:v>
                </c:pt>
                <c:pt idx="15">
                  <c:v>181579141</c:v>
                </c:pt>
                <c:pt idx="16">
                  <c:v>160553671</c:v>
                </c:pt>
                <c:pt idx="17">
                  <c:v>164223652</c:v>
                </c:pt>
                <c:pt idx="18">
                  <c:v>193224822</c:v>
                </c:pt>
                <c:pt idx="19">
                  <c:v>134176830</c:v>
                </c:pt>
                <c:pt idx="20">
                  <c:v>158486552</c:v>
                </c:pt>
                <c:pt idx="21">
                  <c:v>178088154</c:v>
                </c:pt>
                <c:pt idx="22">
                  <c:v>175764676</c:v>
                </c:pt>
                <c:pt idx="23">
                  <c:v>180241234</c:v>
                </c:pt>
                <c:pt idx="24">
                  <c:v>165236499</c:v>
                </c:pt>
                <c:pt idx="25">
                  <c:v>185222149</c:v>
                </c:pt>
                <c:pt idx="26">
                  <c:v>193590380</c:v>
                </c:pt>
                <c:pt idx="27">
                  <c:v>180335361</c:v>
                </c:pt>
                <c:pt idx="28">
                  <c:v>168935532</c:v>
                </c:pt>
                <c:pt idx="29">
                  <c:v>172735309</c:v>
                </c:pt>
                <c:pt idx="30">
                  <c:v>200029059</c:v>
                </c:pt>
                <c:pt idx="31">
                  <c:v>136935034</c:v>
                </c:pt>
                <c:pt idx="32">
                  <c:v>139337086</c:v>
                </c:pt>
                <c:pt idx="33">
                  <c:v>184862826</c:v>
                </c:pt>
                <c:pt idx="34">
                  <c:v>182989124</c:v>
                </c:pt>
                <c:pt idx="35">
                  <c:v>174139456</c:v>
                </c:pt>
                <c:pt idx="36">
                  <c:v>169173821</c:v>
                </c:pt>
                <c:pt idx="37">
                  <c:v>181527483</c:v>
                </c:pt>
                <c:pt idx="38">
                  <c:v>188312388</c:v>
                </c:pt>
                <c:pt idx="39">
                  <c:v>165510515</c:v>
                </c:pt>
                <c:pt idx="40">
                  <c:v>141933910</c:v>
                </c:pt>
                <c:pt idx="41">
                  <c:v>134650728</c:v>
                </c:pt>
                <c:pt idx="42">
                  <c:v>180520757</c:v>
                </c:pt>
                <c:pt idx="43">
                  <c:v>115915992</c:v>
                </c:pt>
                <c:pt idx="44">
                  <c:v>134147552</c:v>
                </c:pt>
                <c:pt idx="45">
                  <c:v>222613167</c:v>
                </c:pt>
                <c:pt idx="46">
                  <c:v>247208834</c:v>
                </c:pt>
                <c:pt idx="47">
                  <c:v>226269779</c:v>
                </c:pt>
                <c:pt idx="48">
                  <c:v>199336828</c:v>
                </c:pt>
                <c:pt idx="49">
                  <c:v>185500050</c:v>
                </c:pt>
                <c:pt idx="50">
                  <c:v>211220587</c:v>
                </c:pt>
                <c:pt idx="51">
                  <c:v>150059736</c:v>
                </c:pt>
                <c:pt idx="52">
                  <c:v>113282866</c:v>
                </c:pt>
                <c:pt idx="53">
                  <c:v>124612882</c:v>
                </c:pt>
                <c:pt idx="54">
                  <c:v>148067761</c:v>
                </c:pt>
                <c:pt idx="55">
                  <c:v>79437427</c:v>
                </c:pt>
                <c:pt idx="56">
                  <c:v>154519169</c:v>
                </c:pt>
                <c:pt idx="57">
                  <c:v>173471548</c:v>
                </c:pt>
                <c:pt idx="58">
                  <c:v>166149603</c:v>
                </c:pt>
                <c:pt idx="59">
                  <c:v>152168453</c:v>
                </c:pt>
              </c:numCache>
            </c:numRef>
          </c:val>
        </c:ser>
        <c:ser>
          <c:idx val="2"/>
          <c:order val="1"/>
          <c:tx>
            <c:strRef>
              <c:f>'Daten Export'!$U$146</c:f>
              <c:strCache>
                <c:ptCount val="1"/>
                <c:pt idx="0">
                  <c:v>  Erfasste Werte bis 31.12.2012 (Brutto-Daten)
  valeurs saisies jusqu'au 31.12.2013 (données brutes)</c:v>
                </c:pt>
              </c:strCache>
            </c:strRef>
          </c:tx>
          <c:spPr>
            <a:ln>
              <a:solidFill>
                <a:srgbClr val="C00000"/>
              </a:solidFill>
            </a:ln>
          </c:spPr>
          <c:marker>
            <c:symbol val="none"/>
          </c:marker>
          <c:dPt>
            <c:idx val="60"/>
            <c:spPr>
              <a:ln>
                <a:solidFill>
                  <a:srgbClr val="C00000"/>
                </a:solidFill>
                <a:prstDash val="sysDot"/>
              </a:ln>
            </c:spPr>
          </c:dPt>
          <c:cat>
            <c:multiLvlStrRef>
              <c:f>'Daten Export'!$A$75:$B$146</c:f>
              <c:multiLvlStrCache>
                <c:ptCount val="72"/>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pt idx="36">
                    <c:v>1</c:v>
                  </c:pt>
                  <c:pt idx="37">
                    <c:v>2</c:v>
                  </c:pt>
                  <c:pt idx="38">
                    <c:v>3</c:v>
                  </c:pt>
                  <c:pt idx="39">
                    <c:v>4</c:v>
                  </c:pt>
                  <c:pt idx="40">
                    <c:v>5</c:v>
                  </c:pt>
                  <c:pt idx="41">
                    <c:v>6</c:v>
                  </c:pt>
                  <c:pt idx="42">
                    <c:v>7</c:v>
                  </c:pt>
                  <c:pt idx="43">
                    <c:v>8</c:v>
                  </c:pt>
                  <c:pt idx="44">
                    <c:v>9</c:v>
                  </c:pt>
                  <c:pt idx="45">
                    <c:v>10</c:v>
                  </c:pt>
                  <c:pt idx="46">
                    <c:v>11</c:v>
                  </c:pt>
                  <c:pt idx="47">
                    <c:v>12</c:v>
                  </c:pt>
                  <c:pt idx="48">
                    <c:v>1</c:v>
                  </c:pt>
                  <c:pt idx="49">
                    <c:v>2</c:v>
                  </c:pt>
                  <c:pt idx="50">
                    <c:v>3</c:v>
                  </c:pt>
                  <c:pt idx="51">
                    <c:v>4</c:v>
                  </c:pt>
                  <c:pt idx="52">
                    <c:v>5</c:v>
                  </c:pt>
                  <c:pt idx="53">
                    <c:v>6</c:v>
                  </c:pt>
                  <c:pt idx="54">
                    <c:v>7</c:v>
                  </c:pt>
                  <c:pt idx="55">
                    <c:v>8</c:v>
                  </c:pt>
                  <c:pt idx="56">
                    <c:v>9</c:v>
                  </c:pt>
                  <c:pt idx="57">
                    <c:v>10</c:v>
                  </c:pt>
                  <c:pt idx="58">
                    <c:v>11</c:v>
                  </c:pt>
                  <c:pt idx="59">
                    <c:v>12</c:v>
                  </c:pt>
                  <c:pt idx="60">
                    <c:v>1</c:v>
                  </c:pt>
                  <c:pt idx="61">
                    <c:v>2</c:v>
                  </c:pt>
                  <c:pt idx="62">
                    <c:v>3</c:v>
                  </c:pt>
                  <c:pt idx="63">
                    <c:v>4</c:v>
                  </c:pt>
                  <c:pt idx="64">
                    <c:v>5</c:v>
                  </c:pt>
                  <c:pt idx="65">
                    <c:v>6</c:v>
                  </c:pt>
                  <c:pt idx="66">
                    <c:v>7</c:v>
                  </c:pt>
                  <c:pt idx="67">
                    <c:v>8</c:v>
                  </c:pt>
                  <c:pt idx="68">
                    <c:v>9</c:v>
                  </c:pt>
                  <c:pt idx="69">
                    <c:v>10</c:v>
                  </c:pt>
                  <c:pt idx="70">
                    <c:v>11</c:v>
                  </c:pt>
                  <c:pt idx="71">
                    <c:v>12</c:v>
                  </c:pt>
                </c:lvl>
                <c:lvl>
                  <c:pt idx="0">
                    <c:v>2008</c:v>
                  </c:pt>
                  <c:pt idx="12">
                    <c:v>2009</c:v>
                  </c:pt>
                  <c:pt idx="24">
                    <c:v>2010</c:v>
                  </c:pt>
                  <c:pt idx="36">
                    <c:v>2011</c:v>
                  </c:pt>
                  <c:pt idx="48">
                    <c:v>2012</c:v>
                  </c:pt>
                  <c:pt idx="60">
                    <c:v>2013</c:v>
                  </c:pt>
                </c:lvl>
              </c:multiLvlStrCache>
            </c:multiLvlStrRef>
          </c:cat>
          <c:val>
            <c:numRef>
              <c:f>'Daten Export'!$H$75:$H$146</c:f>
              <c:numCache>
                <c:formatCode>General</c:formatCode>
                <c:ptCount val="72"/>
                <c:pt idx="59">
                  <c:v>152168453</c:v>
                </c:pt>
                <c:pt idx="60" formatCode="#,##0">
                  <c:v>165978603</c:v>
                </c:pt>
                <c:pt idx="61" formatCode="#,##0">
                  <c:v>170019075</c:v>
                </c:pt>
                <c:pt idx="62" formatCode="#,##0">
                  <c:v>160778031</c:v>
                </c:pt>
                <c:pt idx="63" formatCode="#,##0">
                  <c:v>105930561</c:v>
                </c:pt>
                <c:pt idx="64">
                  <c:v>95083105</c:v>
                </c:pt>
                <c:pt idx="65">
                  <c:v>83531070</c:v>
                </c:pt>
                <c:pt idx="66">
                  <c:v>117612810</c:v>
                </c:pt>
                <c:pt idx="67">
                  <c:v>81539034</c:v>
                </c:pt>
                <c:pt idx="68">
                  <c:v>82589391</c:v>
                </c:pt>
                <c:pt idx="69">
                  <c:v>143217960</c:v>
                </c:pt>
                <c:pt idx="70">
                  <c:v>133325608</c:v>
                </c:pt>
                <c:pt idx="71">
                  <c:v>118940368</c:v>
                </c:pt>
              </c:numCache>
            </c:numRef>
          </c:val>
        </c:ser>
        <c:marker val="1"/>
        <c:axId val="79602048"/>
        <c:axId val="79603584"/>
      </c:lineChart>
      <c:catAx>
        <c:axId val="79602048"/>
        <c:scaling>
          <c:orientation val="minMax"/>
        </c:scaling>
        <c:axPos val="b"/>
        <c:tickLblPos val="nextTo"/>
        <c:txPr>
          <a:bodyPr/>
          <a:lstStyle/>
          <a:p>
            <a:pPr>
              <a:defRPr sz="1100"/>
            </a:pPr>
            <a:endParaRPr lang="de-DE"/>
          </a:p>
        </c:txPr>
        <c:crossAx val="79603584"/>
        <c:crosses val="autoZero"/>
        <c:auto val="1"/>
        <c:lblAlgn val="ctr"/>
        <c:lblOffset val="100"/>
      </c:catAx>
      <c:valAx>
        <c:axId val="79603584"/>
        <c:scaling>
          <c:orientation val="minMax"/>
          <c:max val="350000000"/>
        </c:scaling>
        <c:axPos val="l"/>
        <c:majorGridlines>
          <c:spPr>
            <a:ln>
              <a:prstDash val="sysDot"/>
            </a:ln>
          </c:spPr>
        </c:majorGridlines>
        <c:numFmt formatCode="#,##0" sourceLinked="1"/>
        <c:tickLblPos val="nextTo"/>
        <c:txPr>
          <a:bodyPr/>
          <a:lstStyle/>
          <a:p>
            <a:pPr>
              <a:defRPr sz="1100"/>
            </a:pPr>
            <a:endParaRPr lang="de-DE"/>
          </a:p>
        </c:txPr>
        <c:crossAx val="79602048"/>
        <c:crosses val="autoZero"/>
        <c:crossBetween val="between"/>
        <c:dispUnits>
          <c:builtInUnit val="millions"/>
          <c:dispUnitsLbl>
            <c:layout>
              <c:manualLayout>
                <c:xMode val="edge"/>
                <c:yMode val="edge"/>
                <c:x val="0"/>
                <c:y val="9.7259243214109323E-2"/>
              </c:manualLayout>
            </c:layout>
            <c:tx>
              <c:rich>
                <a:bodyPr/>
                <a:lstStyle/>
                <a:p>
                  <a:pPr>
                    <a:defRPr sz="1100" b="0"/>
                  </a:pPr>
                  <a:r>
                    <a:rPr lang="de-CH" sz="1100" b="0"/>
                    <a:t>Millionen CHF</a:t>
                  </a:r>
                  <a:r>
                    <a:rPr lang="de-CH" sz="1100" b="0" i="0" u="none" strike="noStrike" baseline="0"/>
                    <a:t> / millions de CHF</a:t>
                  </a:r>
                  <a:endParaRPr lang="de-CH" sz="1100" b="0"/>
                </a:p>
              </c:rich>
            </c:tx>
          </c:dispUnitsLbl>
        </c:dispUnits>
      </c:valAx>
      <c:spPr>
        <a:noFill/>
        <a:ln>
          <a:noFill/>
        </a:ln>
      </c:spPr>
    </c:plotArea>
    <c:legend>
      <c:legendPos val="r"/>
      <c:layout>
        <c:manualLayout>
          <c:xMode val="edge"/>
          <c:yMode val="edge"/>
          <c:x val="3.1313177418420331E-2"/>
          <c:y val="0.14131161649454332"/>
          <c:w val="0.59368097811515053"/>
          <c:h val="0.10169777996781126"/>
        </c:manualLayout>
      </c:layout>
      <c:overlay val="1"/>
      <c:txPr>
        <a:bodyPr/>
        <a:lstStyle/>
        <a:p>
          <a:pPr>
            <a:defRPr sz="1100"/>
          </a:pPr>
          <a:endParaRPr lang="de-DE"/>
        </a:p>
      </c:txPr>
    </c:legend>
  </c:chart>
  <c:spPr>
    <a:noFill/>
    <a:ln>
      <a:noFill/>
    </a:ln>
  </c:spPr>
  <c:printSettings>
    <c:headerFooter/>
    <c:pageMargins b="0.78740157499999996" l="0.70000000000000062" r="0.70000000000000062" t="0.78740157499999996"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759199</xdr:colOff>
      <xdr:row>61</xdr:row>
      <xdr:rowOff>19610</xdr:rowOff>
    </xdr:from>
    <xdr:to>
      <xdr:col>19</xdr:col>
      <xdr:colOff>83345</xdr:colOff>
      <xdr:row>94</xdr:row>
      <xdr:rowOff>138113</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19610</xdr:colOff>
      <xdr:row>100</xdr:row>
      <xdr:rowOff>140354</xdr:rowOff>
    </xdr:from>
    <xdr:to>
      <xdr:col>19</xdr:col>
      <xdr:colOff>106010</xdr:colOff>
      <xdr:row>134</xdr:row>
      <xdr:rowOff>96104</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7844</xdr:colOff>
      <xdr:row>146</xdr:row>
      <xdr:rowOff>161085</xdr:rowOff>
    </xdr:from>
    <xdr:to>
      <xdr:col>19</xdr:col>
      <xdr:colOff>94244</xdr:colOff>
      <xdr:row>180</xdr:row>
      <xdr:rowOff>116835</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1681</xdr:colOff>
      <xdr:row>190</xdr:row>
      <xdr:rowOff>10644</xdr:rowOff>
    </xdr:from>
    <xdr:to>
      <xdr:col>19</xdr:col>
      <xdr:colOff>88081</xdr:colOff>
      <xdr:row>223</xdr:row>
      <xdr:rowOff>128319</xdr:rowOff>
    </xdr:to>
    <xdr:graphicFrame macro="">
      <xdr:nvGraphicFramePr>
        <xdr:cNvPr id="5" name="Diagram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731745</xdr:colOff>
      <xdr:row>12</xdr:row>
      <xdr:rowOff>124666</xdr:rowOff>
    </xdr:from>
    <xdr:to>
      <xdr:col>19</xdr:col>
      <xdr:colOff>56145</xdr:colOff>
      <xdr:row>46</xdr:row>
      <xdr:rowOff>80416</xdr:rowOff>
    </xdr:to>
    <xdr:graphicFrame macro="">
      <xdr:nvGraphicFramePr>
        <xdr:cNvPr id="6" name="Diagram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1121</xdr:colOff>
      <xdr:row>12</xdr:row>
      <xdr:rowOff>120742</xdr:rowOff>
    </xdr:from>
    <xdr:to>
      <xdr:col>19</xdr:col>
      <xdr:colOff>87521</xdr:colOff>
      <xdr:row>46</xdr:row>
      <xdr:rowOff>76492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15128</xdr:colOff>
      <xdr:row>62</xdr:row>
      <xdr:rowOff>135031</xdr:rowOff>
    </xdr:from>
    <xdr:to>
      <xdr:col>19</xdr:col>
      <xdr:colOff>101528</xdr:colOff>
      <xdr:row>96</xdr:row>
      <xdr:rowOff>90781</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5042</xdr:colOff>
      <xdr:row>103</xdr:row>
      <xdr:rowOff>18209</xdr:rowOff>
    </xdr:from>
    <xdr:to>
      <xdr:col>19</xdr:col>
      <xdr:colOff>91442</xdr:colOff>
      <xdr:row>136</xdr:row>
      <xdr:rowOff>135884</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7284</xdr:colOff>
      <xdr:row>147</xdr:row>
      <xdr:rowOff>83484</xdr:rowOff>
    </xdr:from>
    <xdr:to>
      <xdr:col>19</xdr:col>
      <xdr:colOff>93684</xdr:colOff>
      <xdr:row>181</xdr:row>
      <xdr:rowOff>39234</xdr:rowOff>
    </xdr:to>
    <xdr:graphicFrame macro="">
      <xdr:nvGraphicFramePr>
        <xdr:cNvPr id="5" name="Diagram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10646</xdr:colOff>
      <xdr:row>190</xdr:row>
      <xdr:rowOff>156602</xdr:rowOff>
    </xdr:from>
    <xdr:to>
      <xdr:col>19</xdr:col>
      <xdr:colOff>97046</xdr:colOff>
      <xdr:row>224</xdr:row>
      <xdr:rowOff>112352</xdr:rowOff>
    </xdr:to>
    <xdr:graphicFrame macro="">
      <xdr:nvGraphicFramePr>
        <xdr:cNvPr id="6" name="Diagram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bfe.admin.ch/themen/00526/00541/00542/00630/index.html?lang=fr&amp;dossier_id=05854" TargetMode="External"/><Relationship Id="rId1" Type="http://schemas.openxmlformats.org/officeDocument/2006/relationships/hyperlink" Target="http://www.bfe.admin.ch/themen/00526/00541/00542/00630/index.html?lang=de&amp;dossier_id=05854"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0099FF"/>
  </sheetPr>
  <dimension ref="B1:I9"/>
  <sheetViews>
    <sheetView zoomScale="90" zoomScaleNormal="90" workbookViewId="0"/>
  </sheetViews>
  <sheetFormatPr baseColWidth="10" defaultColWidth="11.44140625" defaultRowHeight="13.2"/>
  <cols>
    <col min="1" max="16384" width="11.44140625" style="1"/>
  </cols>
  <sheetData>
    <row r="1" spans="2:9">
      <c r="B1" s="14"/>
      <c r="C1" s="14"/>
      <c r="D1" s="14"/>
      <c r="E1" s="14"/>
      <c r="F1" s="14"/>
      <c r="G1" s="14"/>
      <c r="H1" s="14"/>
      <c r="I1" s="14"/>
    </row>
    <row r="2" spans="2:9" ht="15.6">
      <c r="B2" s="14"/>
      <c r="C2" s="54" t="s">
        <v>31</v>
      </c>
      <c r="D2" s="14"/>
      <c r="E2" s="14"/>
      <c r="F2" s="14"/>
      <c r="G2" s="14"/>
      <c r="H2" s="14"/>
      <c r="I2" s="14"/>
    </row>
    <row r="3" spans="2:9">
      <c r="B3" s="14"/>
      <c r="C3" s="14"/>
      <c r="D3" s="14"/>
      <c r="E3" s="19"/>
      <c r="F3" s="14"/>
      <c r="G3" s="14"/>
      <c r="H3" s="14"/>
      <c r="I3" s="14"/>
    </row>
    <row r="4" spans="2:9" ht="15.6">
      <c r="B4" s="14"/>
      <c r="C4" s="54" t="s">
        <v>28</v>
      </c>
      <c r="D4" s="14"/>
      <c r="E4" s="14"/>
      <c r="F4" s="57" t="s">
        <v>19</v>
      </c>
      <c r="G4" s="57"/>
      <c r="H4" s="52"/>
      <c r="I4" s="14"/>
    </row>
    <row r="5" spans="2:9" ht="13.8">
      <c r="B5" s="14"/>
      <c r="C5" s="14"/>
      <c r="D5" s="15"/>
      <c r="E5" s="14"/>
      <c r="F5" s="57" t="s">
        <v>20</v>
      </c>
      <c r="G5" s="57"/>
      <c r="H5" s="52"/>
      <c r="I5" s="14"/>
    </row>
    <row r="6" spans="2:9" ht="13.8">
      <c r="B6" s="14"/>
      <c r="C6" s="14"/>
      <c r="D6" s="15"/>
      <c r="E6" s="14"/>
      <c r="F6" s="57" t="s">
        <v>21</v>
      </c>
      <c r="G6" s="57"/>
      <c r="H6" s="52"/>
      <c r="I6" s="14"/>
    </row>
    <row r="7" spans="2:9" ht="13.8">
      <c r="B7" s="14"/>
      <c r="C7" s="14"/>
      <c r="D7" s="15"/>
      <c r="E7" s="14"/>
      <c r="F7" s="57" t="s">
        <v>22</v>
      </c>
      <c r="G7" s="57"/>
      <c r="H7" s="52"/>
      <c r="I7" s="14"/>
    </row>
    <row r="8" spans="2:9" ht="13.8">
      <c r="B8" s="14"/>
      <c r="C8" s="14"/>
      <c r="D8" s="15"/>
      <c r="E8" s="14"/>
      <c r="F8" s="57" t="s">
        <v>23</v>
      </c>
      <c r="G8" s="57"/>
      <c r="H8" s="52"/>
      <c r="I8" s="14"/>
    </row>
    <row r="9" spans="2:9">
      <c r="B9" s="14"/>
      <c r="C9" s="14"/>
      <c r="D9" s="14"/>
      <c r="E9" s="14"/>
      <c r="F9" s="14"/>
      <c r="G9" s="14"/>
      <c r="H9" s="14"/>
      <c r="I9" s="14"/>
    </row>
  </sheetData>
  <mergeCells count="5">
    <mergeCell ref="F4:G4"/>
    <mergeCell ref="F5:G5"/>
    <mergeCell ref="F6:G6"/>
    <mergeCell ref="F7:G7"/>
    <mergeCell ref="F8:G8"/>
  </mergeCells>
  <hyperlinks>
    <hyperlink ref="F4" location="'Grafiken Import'!B58" display="Total"/>
    <hyperlink ref="F5" location="'Grafiken Import'!B101" display="Deutschland"/>
    <hyperlink ref="F6" location="'Grafiken Import'!B143" display="Frankreich"/>
    <hyperlink ref="F7" location="'Grafiken Import'!B188" display="Italien"/>
    <hyperlink ref="F8" location="'Grafiken Import'!B230" display="Österreich"/>
  </hyperlink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tabColor rgb="FF0099FF"/>
    <pageSetUpPr fitToPage="1"/>
  </sheetPr>
  <dimension ref="A1:T166"/>
  <sheetViews>
    <sheetView zoomScale="80" zoomScaleNormal="80" workbookViewId="0">
      <pane xSplit="1" ySplit="2" topLeftCell="B75" activePane="bottomRight" state="frozen"/>
      <selection pane="topRight" activeCell="B1" sqref="B1"/>
      <selection pane="bottomLeft" activeCell="A3" sqref="A3"/>
      <selection pane="bottomRight" activeCell="B150" sqref="B150"/>
    </sheetView>
  </sheetViews>
  <sheetFormatPr baseColWidth="10" defaultColWidth="11.44140625" defaultRowHeight="13.2"/>
  <cols>
    <col min="1" max="1" width="17" style="1" bestFit="1" customWidth="1"/>
    <col min="2" max="2" width="7.44140625" style="1" customWidth="1"/>
    <col min="3" max="3" width="37.5546875" style="1" customWidth="1"/>
    <col min="4" max="4" width="0.109375" style="1" customWidth="1"/>
    <col min="5" max="5" width="37.44140625" style="1" customWidth="1"/>
    <col min="6" max="6" width="17" style="1" hidden="1" customWidth="1"/>
    <col min="7" max="7" width="38.6640625" style="1" customWidth="1"/>
    <col min="8" max="8" width="15" style="1" hidden="1" customWidth="1"/>
    <col min="9" max="9" width="40" style="1" bestFit="1" customWidth="1"/>
    <col min="10" max="10" width="15" style="1" hidden="1" customWidth="1"/>
    <col min="11" max="11" width="38.5546875" style="1" customWidth="1"/>
    <col min="12" max="12" width="38.6640625" style="1" customWidth="1"/>
    <col min="13" max="13" width="2.88671875" style="1" hidden="1" customWidth="1"/>
    <col min="14" max="14" width="11.5546875" style="1" bestFit="1" customWidth="1"/>
    <col min="15" max="15" width="15.44140625" style="1" bestFit="1" customWidth="1"/>
    <col min="16" max="16" width="12.33203125" style="1" bestFit="1" customWidth="1"/>
    <col min="17" max="18" width="11.44140625" style="1"/>
    <col min="19" max="19" width="11.44140625" style="1" hidden="1" customWidth="1"/>
    <col min="20" max="20" width="51.5546875" style="1" hidden="1" customWidth="1"/>
    <col min="21" max="16384" width="11.44140625" style="1"/>
  </cols>
  <sheetData>
    <row r="1" spans="1:15" ht="39" customHeight="1">
      <c r="A1" s="45" t="s">
        <v>10</v>
      </c>
      <c r="B1" s="46" t="s">
        <v>11</v>
      </c>
      <c r="C1" s="58" t="s">
        <v>12</v>
      </c>
      <c r="D1" s="59"/>
      <c r="E1" s="60" t="s">
        <v>13</v>
      </c>
      <c r="F1" s="61"/>
      <c r="G1" s="58" t="s">
        <v>14</v>
      </c>
      <c r="H1" s="59"/>
      <c r="I1" s="60" t="s">
        <v>15</v>
      </c>
      <c r="J1" s="61"/>
      <c r="K1" s="47" t="s">
        <v>27</v>
      </c>
      <c r="L1" s="42" t="s">
        <v>16</v>
      </c>
      <c r="M1" s="24"/>
    </row>
    <row r="2" spans="1:15" s="25" customFormat="1" ht="27.6">
      <c r="A2" s="48" t="s">
        <v>17</v>
      </c>
      <c r="B2" s="49" t="s">
        <v>18</v>
      </c>
      <c r="C2" s="39" t="s">
        <v>24</v>
      </c>
      <c r="D2" s="27" t="s">
        <v>7</v>
      </c>
      <c r="E2" s="42" t="s">
        <v>24</v>
      </c>
      <c r="F2" s="41" t="s">
        <v>7</v>
      </c>
      <c r="G2" s="39" t="s">
        <v>24</v>
      </c>
      <c r="H2" s="27" t="s">
        <v>7</v>
      </c>
      <c r="I2" s="42" t="s">
        <v>24</v>
      </c>
      <c r="J2" s="41" t="s">
        <v>7</v>
      </c>
      <c r="K2" s="39" t="s">
        <v>24</v>
      </c>
      <c r="L2" s="42" t="s">
        <v>24</v>
      </c>
      <c r="M2" s="24" t="s">
        <v>7</v>
      </c>
      <c r="O2" s="26"/>
    </row>
    <row r="3" spans="1:15" ht="13.8">
      <c r="A3" s="32">
        <v>2002</v>
      </c>
      <c r="B3" s="33">
        <v>1</v>
      </c>
      <c r="C3" s="20">
        <v>76787974</v>
      </c>
      <c r="D3" s="21"/>
      <c r="E3" s="30">
        <v>75856878</v>
      </c>
      <c r="F3" s="29"/>
      <c r="G3" s="20"/>
      <c r="H3" s="21"/>
      <c r="I3" s="30">
        <v>14244111</v>
      </c>
      <c r="J3" s="29"/>
      <c r="K3" s="21">
        <v>5864832</v>
      </c>
      <c r="L3" s="30">
        <v>172753795</v>
      </c>
      <c r="M3" s="21"/>
      <c r="N3" s="12"/>
      <c r="O3" s="44"/>
    </row>
    <row r="4" spans="1:15" ht="13.8">
      <c r="A4" s="34"/>
      <c r="B4" s="33">
        <v>2</v>
      </c>
      <c r="C4" s="20">
        <v>62548227</v>
      </c>
      <c r="D4" s="21"/>
      <c r="E4" s="30">
        <v>69177356</v>
      </c>
      <c r="F4" s="29"/>
      <c r="G4" s="20"/>
      <c r="H4" s="21"/>
      <c r="I4" s="30">
        <v>11519341</v>
      </c>
      <c r="J4" s="29"/>
      <c r="K4" s="21">
        <v>4117880</v>
      </c>
      <c r="L4" s="30">
        <v>147362804</v>
      </c>
      <c r="M4" s="21"/>
      <c r="N4" s="12"/>
      <c r="O4" s="44"/>
    </row>
    <row r="5" spans="1:15" ht="13.8">
      <c r="A5" s="34"/>
      <c r="B5" s="33">
        <v>3</v>
      </c>
      <c r="C5" s="20">
        <v>59255635</v>
      </c>
      <c r="D5" s="21"/>
      <c r="E5" s="30">
        <v>67130387</v>
      </c>
      <c r="F5" s="29"/>
      <c r="G5" s="20"/>
      <c r="H5" s="21"/>
      <c r="I5" s="30">
        <v>10605527</v>
      </c>
      <c r="J5" s="29"/>
      <c r="K5" s="21">
        <v>4512062</v>
      </c>
      <c r="L5" s="30">
        <v>141503611</v>
      </c>
      <c r="M5" s="21"/>
      <c r="N5" s="12"/>
      <c r="O5" s="44"/>
    </row>
    <row r="6" spans="1:15" ht="13.8">
      <c r="A6" s="34"/>
      <c r="B6" s="33">
        <v>4</v>
      </c>
      <c r="C6" s="20">
        <v>47361190</v>
      </c>
      <c r="D6" s="21"/>
      <c r="E6" s="30">
        <v>73803161</v>
      </c>
      <c r="F6" s="29"/>
      <c r="G6" s="20"/>
      <c r="H6" s="21"/>
      <c r="I6" s="30">
        <v>9989233</v>
      </c>
      <c r="J6" s="29"/>
      <c r="K6" s="21">
        <v>4370400</v>
      </c>
      <c r="L6" s="30">
        <v>135523984</v>
      </c>
      <c r="M6" s="21"/>
      <c r="N6" s="12"/>
      <c r="O6" s="44"/>
    </row>
    <row r="7" spans="1:15" ht="13.8">
      <c r="A7" s="34"/>
      <c r="B7" s="33">
        <v>5</v>
      </c>
      <c r="C7" s="20">
        <v>30460609</v>
      </c>
      <c r="D7" s="21"/>
      <c r="E7" s="30">
        <v>70289631</v>
      </c>
      <c r="F7" s="29"/>
      <c r="G7" s="20"/>
      <c r="H7" s="21"/>
      <c r="I7" s="30">
        <v>3471688</v>
      </c>
      <c r="J7" s="29"/>
      <c r="K7" s="21">
        <v>4582813</v>
      </c>
      <c r="L7" s="30">
        <v>108804741</v>
      </c>
      <c r="M7" s="21"/>
      <c r="N7" s="12"/>
      <c r="O7" s="44"/>
    </row>
    <row r="8" spans="1:15" ht="13.8">
      <c r="A8" s="34"/>
      <c r="B8" s="33">
        <v>6</v>
      </c>
      <c r="C8" s="20">
        <v>27900105</v>
      </c>
      <c r="D8" s="21"/>
      <c r="E8" s="30">
        <v>64930434</v>
      </c>
      <c r="F8" s="29"/>
      <c r="G8" s="20"/>
      <c r="H8" s="21"/>
      <c r="I8" s="30">
        <v>3618705</v>
      </c>
      <c r="J8" s="29"/>
      <c r="K8" s="21">
        <v>3159704</v>
      </c>
      <c r="L8" s="30">
        <v>99608948</v>
      </c>
      <c r="M8" s="21"/>
      <c r="N8" s="12"/>
      <c r="O8" s="44"/>
    </row>
    <row r="9" spans="1:15" ht="13.8">
      <c r="A9" s="34"/>
      <c r="B9" s="33">
        <v>7</v>
      </c>
      <c r="C9" s="20">
        <v>33114909</v>
      </c>
      <c r="D9" s="21"/>
      <c r="E9" s="30">
        <v>65992336</v>
      </c>
      <c r="F9" s="29"/>
      <c r="G9" s="20"/>
      <c r="H9" s="21"/>
      <c r="I9" s="30">
        <v>2671996</v>
      </c>
      <c r="J9" s="29"/>
      <c r="K9" s="21"/>
      <c r="L9" s="30">
        <v>101779241</v>
      </c>
      <c r="M9" s="21"/>
      <c r="N9" s="12"/>
      <c r="O9" s="44"/>
    </row>
    <row r="10" spans="1:15" ht="13.8">
      <c r="A10" s="34"/>
      <c r="B10" s="33">
        <v>8</v>
      </c>
      <c r="C10" s="20">
        <v>35572039</v>
      </c>
      <c r="D10" s="21"/>
      <c r="E10" s="30">
        <v>66698970</v>
      </c>
      <c r="F10" s="29"/>
      <c r="G10" s="20">
        <v>117157</v>
      </c>
      <c r="H10" s="21"/>
      <c r="I10" s="30">
        <v>4371368</v>
      </c>
      <c r="J10" s="29"/>
      <c r="K10" s="21"/>
      <c r="L10" s="30">
        <v>106759534</v>
      </c>
      <c r="M10" s="21"/>
      <c r="N10" s="12"/>
      <c r="O10" s="44"/>
    </row>
    <row r="11" spans="1:15" ht="13.8">
      <c r="A11" s="34"/>
      <c r="B11" s="33">
        <v>9</v>
      </c>
      <c r="C11" s="20">
        <v>36806056</v>
      </c>
      <c r="D11" s="21"/>
      <c r="E11" s="30">
        <v>67016322</v>
      </c>
      <c r="F11" s="29"/>
      <c r="G11" s="20">
        <v>92072</v>
      </c>
      <c r="H11" s="21"/>
      <c r="I11" s="30">
        <v>4014485</v>
      </c>
      <c r="J11" s="29"/>
      <c r="K11" s="21"/>
      <c r="L11" s="30">
        <v>107928935</v>
      </c>
      <c r="M11" s="21"/>
      <c r="N11" s="12"/>
      <c r="O11" s="44"/>
    </row>
    <row r="12" spans="1:15" ht="13.8">
      <c r="A12" s="34"/>
      <c r="B12" s="33">
        <v>10</v>
      </c>
      <c r="C12" s="20">
        <v>56063288</v>
      </c>
      <c r="D12" s="21"/>
      <c r="E12" s="30">
        <v>64773204</v>
      </c>
      <c r="F12" s="29"/>
      <c r="G12" s="20">
        <v>2010</v>
      </c>
      <c r="H12" s="21"/>
      <c r="I12" s="30">
        <v>4981239</v>
      </c>
      <c r="J12" s="29"/>
      <c r="K12" s="21">
        <v>89458</v>
      </c>
      <c r="L12" s="30">
        <v>125909199</v>
      </c>
      <c r="M12" s="21"/>
      <c r="N12" s="12"/>
      <c r="O12" s="44"/>
    </row>
    <row r="13" spans="1:15" ht="13.8">
      <c r="A13" s="34"/>
      <c r="B13" s="33">
        <v>11</v>
      </c>
      <c r="C13" s="20">
        <v>40485751</v>
      </c>
      <c r="D13" s="21"/>
      <c r="E13" s="30">
        <v>67709747</v>
      </c>
      <c r="F13" s="29"/>
      <c r="G13" s="20">
        <v>21219</v>
      </c>
      <c r="H13" s="21"/>
      <c r="I13" s="30">
        <v>5977431</v>
      </c>
      <c r="J13" s="29"/>
      <c r="K13" s="21">
        <v>738</v>
      </c>
      <c r="L13" s="30">
        <v>114194886</v>
      </c>
      <c r="M13" s="21"/>
      <c r="N13" s="12"/>
      <c r="O13" s="44"/>
    </row>
    <row r="14" spans="1:15" ht="13.8">
      <c r="A14" s="35"/>
      <c r="B14" s="33">
        <v>12</v>
      </c>
      <c r="C14" s="20">
        <v>48994268</v>
      </c>
      <c r="D14" s="21"/>
      <c r="E14" s="30">
        <v>70464679</v>
      </c>
      <c r="F14" s="29"/>
      <c r="G14" s="20">
        <v>40155</v>
      </c>
      <c r="H14" s="21"/>
      <c r="I14" s="30">
        <v>6275140</v>
      </c>
      <c r="J14" s="29"/>
      <c r="K14" s="21">
        <v>21257</v>
      </c>
      <c r="L14" s="30">
        <v>125795499</v>
      </c>
      <c r="M14" s="21"/>
      <c r="N14" s="12"/>
      <c r="O14" s="44"/>
    </row>
    <row r="15" spans="1:15" ht="13.8">
      <c r="A15" s="32">
        <f>A3+1</f>
        <v>2003</v>
      </c>
      <c r="B15" s="33">
        <v>1</v>
      </c>
      <c r="C15" s="20">
        <v>48445355</v>
      </c>
      <c r="D15" s="21"/>
      <c r="E15" s="30">
        <v>57886223</v>
      </c>
      <c r="F15" s="29"/>
      <c r="G15" s="20"/>
      <c r="H15" s="21"/>
      <c r="I15" s="30">
        <v>10103099</v>
      </c>
      <c r="J15" s="29"/>
      <c r="K15" s="21">
        <v>231626</v>
      </c>
      <c r="L15" s="30">
        <v>116666303</v>
      </c>
      <c r="M15" s="21"/>
      <c r="N15" s="12"/>
      <c r="O15" s="44"/>
    </row>
    <row r="16" spans="1:15" ht="13.8">
      <c r="A16" s="34"/>
      <c r="B16" s="33">
        <v>2</v>
      </c>
      <c r="C16" s="20">
        <v>40779311</v>
      </c>
      <c r="D16" s="21"/>
      <c r="E16" s="30">
        <v>55935345</v>
      </c>
      <c r="F16" s="29"/>
      <c r="G16" s="20">
        <v>38948</v>
      </c>
      <c r="H16" s="21"/>
      <c r="I16" s="30">
        <v>6828376</v>
      </c>
      <c r="J16" s="29"/>
      <c r="K16" s="21">
        <v>308890</v>
      </c>
      <c r="L16" s="30">
        <v>103890870</v>
      </c>
      <c r="M16" s="21"/>
      <c r="N16" s="12"/>
      <c r="O16" s="44"/>
    </row>
    <row r="17" spans="1:15" ht="13.8">
      <c r="A17" s="34"/>
      <c r="B17" s="33">
        <v>3</v>
      </c>
      <c r="C17" s="20">
        <v>49855378</v>
      </c>
      <c r="D17" s="21"/>
      <c r="E17" s="30">
        <v>56367010</v>
      </c>
      <c r="F17" s="29"/>
      <c r="G17" s="20">
        <v>1</v>
      </c>
      <c r="H17" s="21"/>
      <c r="I17" s="30">
        <v>2834207</v>
      </c>
      <c r="J17" s="29"/>
      <c r="K17" s="21">
        <v>231951</v>
      </c>
      <c r="L17" s="30">
        <v>109288547</v>
      </c>
      <c r="M17" s="21"/>
      <c r="N17" s="12"/>
      <c r="O17" s="44"/>
    </row>
    <row r="18" spans="1:15" ht="13.8">
      <c r="A18" s="34"/>
      <c r="B18" s="33">
        <v>4</v>
      </c>
      <c r="C18" s="20">
        <v>38707914</v>
      </c>
      <c r="D18" s="21"/>
      <c r="E18" s="30">
        <v>53096713</v>
      </c>
      <c r="F18" s="29"/>
      <c r="G18" s="20">
        <v>1</v>
      </c>
      <c r="H18" s="21"/>
      <c r="I18" s="30">
        <v>8162339</v>
      </c>
      <c r="J18" s="29"/>
      <c r="K18" s="21"/>
      <c r="L18" s="30">
        <v>99966967</v>
      </c>
      <c r="M18" s="21"/>
      <c r="N18" s="12"/>
      <c r="O18" s="44"/>
    </row>
    <row r="19" spans="1:15" ht="13.8">
      <c r="A19" s="34"/>
      <c r="B19" s="33">
        <v>5</v>
      </c>
      <c r="C19" s="20">
        <v>21341770</v>
      </c>
      <c r="D19" s="21"/>
      <c r="E19" s="30">
        <v>50918612</v>
      </c>
      <c r="F19" s="29"/>
      <c r="G19" s="20"/>
      <c r="H19" s="21"/>
      <c r="I19" s="30">
        <v>8203859</v>
      </c>
      <c r="J19" s="29"/>
      <c r="K19" s="21"/>
      <c r="L19" s="30">
        <v>80464241</v>
      </c>
      <c r="M19" s="21"/>
      <c r="N19" s="12"/>
      <c r="O19" s="44"/>
    </row>
    <row r="20" spans="1:15" ht="13.8">
      <c r="A20" s="34"/>
      <c r="B20" s="33">
        <v>6</v>
      </c>
      <c r="C20" s="20">
        <v>25146994</v>
      </c>
      <c r="D20" s="21"/>
      <c r="E20" s="30">
        <v>75629069</v>
      </c>
      <c r="F20" s="29"/>
      <c r="G20" s="20">
        <v>192980</v>
      </c>
      <c r="H20" s="21"/>
      <c r="I20" s="30">
        <v>8597605</v>
      </c>
      <c r="J20" s="29"/>
      <c r="K20" s="21"/>
      <c r="L20" s="30">
        <v>109566648</v>
      </c>
      <c r="M20" s="21"/>
      <c r="N20" s="12"/>
      <c r="O20" s="44"/>
    </row>
    <row r="21" spans="1:15" ht="13.8">
      <c r="A21" s="34"/>
      <c r="B21" s="33">
        <v>7</v>
      </c>
      <c r="C21" s="20">
        <v>20700015</v>
      </c>
      <c r="D21" s="21"/>
      <c r="E21" s="30">
        <v>90551785</v>
      </c>
      <c r="F21" s="29"/>
      <c r="G21" s="20">
        <v>104916</v>
      </c>
      <c r="H21" s="21"/>
      <c r="I21" s="30">
        <v>4819109</v>
      </c>
      <c r="J21" s="29"/>
      <c r="K21" s="21"/>
      <c r="L21" s="30">
        <v>116175825</v>
      </c>
      <c r="M21" s="21"/>
      <c r="N21" s="12"/>
      <c r="O21" s="44"/>
    </row>
    <row r="22" spans="1:15" ht="13.8">
      <c r="A22" s="34"/>
      <c r="B22" s="33">
        <v>8</v>
      </c>
      <c r="C22" s="20">
        <v>25821354</v>
      </c>
      <c r="D22" s="21"/>
      <c r="E22" s="30">
        <v>61706196</v>
      </c>
      <c r="F22" s="29"/>
      <c r="G22" s="20">
        <v>700972</v>
      </c>
      <c r="H22" s="21"/>
      <c r="I22" s="30">
        <v>3479909</v>
      </c>
      <c r="J22" s="29"/>
      <c r="K22" s="21">
        <v>120536</v>
      </c>
      <c r="L22" s="30">
        <v>91828967</v>
      </c>
      <c r="M22" s="21"/>
      <c r="N22" s="12"/>
      <c r="O22" s="44"/>
    </row>
    <row r="23" spans="1:15" ht="13.8">
      <c r="A23" s="34"/>
      <c r="B23" s="33">
        <v>9</v>
      </c>
      <c r="C23" s="20">
        <v>36022635</v>
      </c>
      <c r="D23" s="21"/>
      <c r="E23" s="30">
        <v>60245955</v>
      </c>
      <c r="F23" s="29"/>
      <c r="G23" s="20">
        <v>2165</v>
      </c>
      <c r="H23" s="21"/>
      <c r="I23" s="30">
        <v>8458974</v>
      </c>
      <c r="J23" s="29"/>
      <c r="K23" s="21"/>
      <c r="L23" s="30">
        <v>104729729</v>
      </c>
      <c r="M23" s="21"/>
      <c r="N23" s="12"/>
      <c r="O23" s="44"/>
    </row>
    <row r="24" spans="1:15" ht="13.8">
      <c r="A24" s="34"/>
      <c r="B24" s="33">
        <v>10</v>
      </c>
      <c r="C24" s="20">
        <v>54194459</v>
      </c>
      <c r="D24" s="21"/>
      <c r="E24" s="30">
        <v>57925229</v>
      </c>
      <c r="F24" s="29"/>
      <c r="G24" s="20">
        <v>5024935</v>
      </c>
      <c r="H24" s="21"/>
      <c r="I24" s="30">
        <v>5402932</v>
      </c>
      <c r="J24" s="29"/>
      <c r="K24" s="21"/>
      <c r="L24" s="30">
        <v>122547555</v>
      </c>
      <c r="M24" s="21"/>
      <c r="N24" s="12"/>
      <c r="O24" s="44"/>
    </row>
    <row r="25" spans="1:15" ht="13.8">
      <c r="A25" s="34"/>
      <c r="B25" s="33">
        <v>11</v>
      </c>
      <c r="C25" s="20">
        <v>45026592</v>
      </c>
      <c r="D25" s="21"/>
      <c r="E25" s="30">
        <v>70181552</v>
      </c>
      <c r="F25" s="29"/>
      <c r="G25" s="20">
        <v>23493356</v>
      </c>
      <c r="H25" s="21"/>
      <c r="I25" s="30">
        <v>6691817</v>
      </c>
      <c r="J25" s="29"/>
      <c r="K25" s="21">
        <v>118875</v>
      </c>
      <c r="L25" s="30">
        <v>145512192</v>
      </c>
      <c r="M25" s="21"/>
      <c r="N25" s="12"/>
      <c r="O25" s="44"/>
    </row>
    <row r="26" spans="1:15" ht="13.8">
      <c r="A26" s="35"/>
      <c r="B26" s="33">
        <v>12</v>
      </c>
      <c r="C26" s="20">
        <v>48950662</v>
      </c>
      <c r="D26" s="21"/>
      <c r="E26" s="30">
        <v>76021277</v>
      </c>
      <c r="F26" s="29"/>
      <c r="G26" s="20">
        <v>26073049</v>
      </c>
      <c r="H26" s="21"/>
      <c r="I26" s="30">
        <v>5113106</v>
      </c>
      <c r="J26" s="29"/>
      <c r="K26" s="21"/>
      <c r="L26" s="30">
        <v>156158094</v>
      </c>
      <c r="M26" s="21"/>
      <c r="N26" s="12"/>
      <c r="O26" s="44"/>
    </row>
    <row r="27" spans="1:15" ht="13.8">
      <c r="A27" s="32">
        <f>A15+1</f>
        <v>2004</v>
      </c>
      <c r="B27" s="33">
        <v>1</v>
      </c>
      <c r="C27" s="20">
        <v>57941900</v>
      </c>
      <c r="D27" s="21"/>
      <c r="E27" s="30">
        <v>70000600</v>
      </c>
      <c r="F27" s="29"/>
      <c r="G27" s="20">
        <v>222966</v>
      </c>
      <c r="H27" s="21"/>
      <c r="I27" s="30">
        <v>6069671</v>
      </c>
      <c r="J27" s="29"/>
      <c r="K27" s="21"/>
      <c r="L27" s="30">
        <v>134235137</v>
      </c>
      <c r="M27" s="21"/>
      <c r="N27" s="12"/>
      <c r="O27" s="44"/>
    </row>
    <row r="28" spans="1:15" ht="13.8">
      <c r="A28" s="34"/>
      <c r="B28" s="33">
        <v>2</v>
      </c>
      <c r="C28" s="20">
        <v>53821290</v>
      </c>
      <c r="D28" s="21"/>
      <c r="E28" s="30">
        <v>63991592</v>
      </c>
      <c r="F28" s="29"/>
      <c r="G28" s="20">
        <v>216662</v>
      </c>
      <c r="H28" s="21"/>
      <c r="I28" s="30">
        <v>5871194</v>
      </c>
      <c r="J28" s="29"/>
      <c r="K28" s="21"/>
      <c r="L28" s="30">
        <v>123900738</v>
      </c>
      <c r="M28" s="21"/>
      <c r="N28" s="12"/>
      <c r="O28" s="44"/>
    </row>
    <row r="29" spans="1:15" ht="13.8">
      <c r="A29" s="34"/>
      <c r="B29" s="33">
        <v>3</v>
      </c>
      <c r="C29" s="20">
        <v>51711910</v>
      </c>
      <c r="D29" s="21"/>
      <c r="E29" s="30">
        <v>63146078</v>
      </c>
      <c r="F29" s="29"/>
      <c r="G29" s="20">
        <v>3499952</v>
      </c>
      <c r="H29" s="21"/>
      <c r="I29" s="30">
        <v>3570940</v>
      </c>
      <c r="J29" s="29"/>
      <c r="K29" s="21"/>
      <c r="L29" s="30">
        <v>121928880</v>
      </c>
      <c r="M29" s="21"/>
      <c r="N29" s="12"/>
      <c r="O29" s="44"/>
    </row>
    <row r="30" spans="1:15" ht="13.8">
      <c r="A30" s="34"/>
      <c r="B30" s="33">
        <v>4</v>
      </c>
      <c r="C30" s="20">
        <v>38203716</v>
      </c>
      <c r="D30" s="21"/>
      <c r="E30" s="30">
        <v>63780668</v>
      </c>
      <c r="F30" s="29"/>
      <c r="G30" s="20">
        <v>10382697</v>
      </c>
      <c r="H30" s="21"/>
      <c r="I30" s="30">
        <v>12076637</v>
      </c>
      <c r="J30" s="29"/>
      <c r="K30" s="21"/>
      <c r="L30" s="30">
        <v>124443718</v>
      </c>
      <c r="M30" s="21"/>
      <c r="N30" s="12"/>
      <c r="O30" s="44"/>
    </row>
    <row r="31" spans="1:15" ht="13.8">
      <c r="A31" s="34"/>
      <c r="B31" s="33">
        <v>5</v>
      </c>
      <c r="C31" s="20">
        <v>10359555</v>
      </c>
      <c r="D31" s="21"/>
      <c r="E31" s="30">
        <v>61119075</v>
      </c>
      <c r="F31" s="29"/>
      <c r="G31" s="20">
        <v>4508658</v>
      </c>
      <c r="H31" s="21"/>
      <c r="I31" s="30">
        <v>6077261</v>
      </c>
      <c r="J31" s="29"/>
      <c r="K31" s="21"/>
      <c r="L31" s="30">
        <v>82064549</v>
      </c>
      <c r="M31" s="21"/>
      <c r="N31" s="12"/>
      <c r="O31" s="44"/>
    </row>
    <row r="32" spans="1:15" ht="13.8">
      <c r="A32" s="34"/>
      <c r="B32" s="33">
        <v>6</v>
      </c>
      <c r="C32" s="20">
        <v>21162892</v>
      </c>
      <c r="D32" s="21"/>
      <c r="E32" s="30">
        <v>72857051</v>
      </c>
      <c r="F32" s="29"/>
      <c r="G32" s="20">
        <v>3111575</v>
      </c>
      <c r="H32" s="21"/>
      <c r="I32" s="30">
        <v>11816980</v>
      </c>
      <c r="J32" s="29"/>
      <c r="K32" s="21"/>
      <c r="L32" s="30">
        <v>108948498</v>
      </c>
      <c r="M32" s="21"/>
      <c r="N32" s="12"/>
      <c r="O32" s="44"/>
    </row>
    <row r="33" spans="1:15" ht="13.8">
      <c r="A33" s="34"/>
      <c r="B33" s="33">
        <v>7</v>
      </c>
      <c r="C33" s="20">
        <v>7696206</v>
      </c>
      <c r="D33" s="21"/>
      <c r="E33" s="30">
        <v>74109510</v>
      </c>
      <c r="F33" s="29"/>
      <c r="G33" s="20">
        <v>360517</v>
      </c>
      <c r="H33" s="21"/>
      <c r="I33" s="30">
        <v>7414244</v>
      </c>
      <c r="J33" s="29"/>
      <c r="K33" s="21"/>
      <c r="L33" s="30">
        <v>89580477</v>
      </c>
      <c r="M33" s="21"/>
      <c r="N33" s="12"/>
      <c r="O33" s="44"/>
    </row>
    <row r="34" spans="1:15" ht="13.8">
      <c r="A34" s="34"/>
      <c r="B34" s="33">
        <v>8</v>
      </c>
      <c r="C34" s="20">
        <v>7697867</v>
      </c>
      <c r="D34" s="21"/>
      <c r="E34" s="30">
        <v>58276778</v>
      </c>
      <c r="F34" s="29"/>
      <c r="G34" s="20">
        <v>3287238</v>
      </c>
      <c r="H34" s="21"/>
      <c r="I34" s="30">
        <v>7798562</v>
      </c>
      <c r="J34" s="29"/>
      <c r="K34" s="21"/>
      <c r="L34" s="30">
        <v>77060445</v>
      </c>
      <c r="M34" s="21"/>
      <c r="N34" s="12"/>
      <c r="O34" s="44"/>
    </row>
    <row r="35" spans="1:15" ht="13.8">
      <c r="A35" s="34"/>
      <c r="B35" s="33">
        <v>9</v>
      </c>
      <c r="C35" s="20">
        <v>21030154</v>
      </c>
      <c r="D35" s="21"/>
      <c r="E35" s="30">
        <v>62922237</v>
      </c>
      <c r="F35" s="29"/>
      <c r="G35" s="20">
        <v>283019</v>
      </c>
      <c r="H35" s="21"/>
      <c r="I35" s="30">
        <v>9383482</v>
      </c>
      <c r="J35" s="29"/>
      <c r="K35" s="21"/>
      <c r="L35" s="30">
        <v>93618892</v>
      </c>
      <c r="M35" s="21"/>
      <c r="N35" s="12"/>
      <c r="O35" s="44"/>
    </row>
    <row r="36" spans="1:15" ht="13.8">
      <c r="A36" s="34"/>
      <c r="B36" s="33">
        <v>10</v>
      </c>
      <c r="C36" s="20">
        <v>25388935</v>
      </c>
      <c r="D36" s="21"/>
      <c r="E36" s="30">
        <v>63233214</v>
      </c>
      <c r="F36" s="29"/>
      <c r="G36" s="20">
        <v>3177744</v>
      </c>
      <c r="H36" s="21"/>
      <c r="I36" s="30">
        <v>1183754</v>
      </c>
      <c r="J36" s="29"/>
      <c r="K36" s="21"/>
      <c r="L36" s="30">
        <v>92983647</v>
      </c>
      <c r="M36" s="21"/>
      <c r="N36" s="12"/>
      <c r="O36" s="44"/>
    </row>
    <row r="37" spans="1:15" ht="13.8">
      <c r="A37" s="34"/>
      <c r="B37" s="33">
        <v>11</v>
      </c>
      <c r="C37" s="20">
        <v>34899626</v>
      </c>
      <c r="D37" s="21"/>
      <c r="E37" s="30">
        <v>60111133</v>
      </c>
      <c r="F37" s="29"/>
      <c r="G37" s="20">
        <v>368686</v>
      </c>
      <c r="H37" s="21"/>
      <c r="I37" s="30">
        <v>3878499</v>
      </c>
      <c r="J37" s="29"/>
      <c r="K37" s="21"/>
      <c r="L37" s="30">
        <v>99257944</v>
      </c>
      <c r="M37" s="21"/>
      <c r="N37" s="12"/>
      <c r="O37" s="44"/>
    </row>
    <row r="38" spans="1:15" ht="13.8">
      <c r="A38" s="35"/>
      <c r="B38" s="33">
        <v>12</v>
      </c>
      <c r="C38" s="20">
        <v>48595784</v>
      </c>
      <c r="D38" s="21"/>
      <c r="E38" s="30">
        <v>87601651</v>
      </c>
      <c r="F38" s="29"/>
      <c r="G38" s="20">
        <v>1633825</v>
      </c>
      <c r="H38" s="21"/>
      <c r="I38" s="30">
        <v>3414110</v>
      </c>
      <c r="J38" s="29"/>
      <c r="K38" s="21"/>
      <c r="L38" s="30">
        <v>141245370</v>
      </c>
      <c r="M38" s="21"/>
      <c r="N38" s="12"/>
      <c r="O38" s="44"/>
    </row>
    <row r="39" spans="1:15" ht="13.8">
      <c r="A39" s="32">
        <f>A27+1</f>
        <v>2005</v>
      </c>
      <c r="B39" s="33">
        <v>1</v>
      </c>
      <c r="C39" s="20">
        <v>70578987</v>
      </c>
      <c r="D39" s="21"/>
      <c r="E39" s="30">
        <v>71596643</v>
      </c>
      <c r="F39" s="29"/>
      <c r="G39" s="20">
        <v>1617325</v>
      </c>
      <c r="H39" s="21"/>
      <c r="I39" s="30">
        <v>9045279</v>
      </c>
      <c r="J39" s="29"/>
      <c r="K39" s="21"/>
      <c r="L39" s="30">
        <v>152838234</v>
      </c>
      <c r="M39" s="21"/>
      <c r="N39" s="12"/>
      <c r="O39" s="44"/>
    </row>
    <row r="40" spans="1:15" ht="13.8">
      <c r="A40" s="34"/>
      <c r="B40" s="33">
        <v>2</v>
      </c>
      <c r="C40" s="20">
        <v>80938344</v>
      </c>
      <c r="D40" s="21"/>
      <c r="E40" s="30">
        <v>59287352</v>
      </c>
      <c r="F40" s="29"/>
      <c r="G40" s="20">
        <v>4561780</v>
      </c>
      <c r="H40" s="21"/>
      <c r="I40" s="30">
        <v>18474353</v>
      </c>
      <c r="J40" s="29"/>
      <c r="K40" s="21"/>
      <c r="L40" s="30">
        <v>163261829</v>
      </c>
      <c r="M40" s="21"/>
      <c r="N40" s="12"/>
      <c r="O40" s="44"/>
    </row>
    <row r="41" spans="1:15" ht="13.8">
      <c r="A41" s="34"/>
      <c r="B41" s="33">
        <v>3</v>
      </c>
      <c r="C41" s="20">
        <v>81796815</v>
      </c>
      <c r="D41" s="21"/>
      <c r="E41" s="30">
        <v>71505850</v>
      </c>
      <c r="F41" s="29"/>
      <c r="G41" s="20">
        <v>12308249</v>
      </c>
      <c r="H41" s="21"/>
      <c r="I41" s="30">
        <v>53101160</v>
      </c>
      <c r="J41" s="29"/>
      <c r="K41" s="21"/>
      <c r="L41" s="30">
        <v>218712074</v>
      </c>
      <c r="M41" s="21"/>
      <c r="N41" s="12"/>
      <c r="O41" s="44"/>
    </row>
    <row r="42" spans="1:15" ht="13.8">
      <c r="A42" s="34"/>
      <c r="B42" s="33">
        <v>4</v>
      </c>
      <c r="C42" s="20">
        <v>88736360</v>
      </c>
      <c r="D42" s="21"/>
      <c r="E42" s="30">
        <v>63861870</v>
      </c>
      <c r="F42" s="29"/>
      <c r="G42" s="20">
        <v>10016713</v>
      </c>
      <c r="H42" s="21"/>
      <c r="I42" s="30">
        <v>27687603</v>
      </c>
      <c r="J42" s="29"/>
      <c r="K42" s="21"/>
      <c r="L42" s="30">
        <v>190302546</v>
      </c>
      <c r="M42" s="21"/>
      <c r="N42" s="12"/>
      <c r="O42" s="44"/>
    </row>
    <row r="43" spans="1:15" ht="13.8">
      <c r="A43" s="34"/>
      <c r="B43" s="33">
        <v>5</v>
      </c>
      <c r="C43" s="20">
        <v>40780956</v>
      </c>
      <c r="D43" s="21"/>
      <c r="E43" s="30">
        <v>70403695</v>
      </c>
      <c r="F43" s="29"/>
      <c r="G43" s="20">
        <v>5697423</v>
      </c>
      <c r="H43" s="21"/>
      <c r="I43" s="30">
        <v>23098144</v>
      </c>
      <c r="J43" s="29"/>
      <c r="K43" s="21"/>
      <c r="L43" s="30">
        <v>139980218</v>
      </c>
      <c r="M43" s="21"/>
      <c r="N43" s="12"/>
      <c r="O43" s="44"/>
    </row>
    <row r="44" spans="1:15" ht="13.8">
      <c r="A44" s="34"/>
      <c r="B44" s="33">
        <v>6</v>
      </c>
      <c r="C44" s="20">
        <v>40114051</v>
      </c>
      <c r="D44" s="21"/>
      <c r="E44" s="30">
        <v>67400171</v>
      </c>
      <c r="F44" s="29"/>
      <c r="G44" s="20">
        <v>12086810</v>
      </c>
      <c r="H44" s="21"/>
      <c r="I44" s="30">
        <v>34511364</v>
      </c>
      <c r="J44" s="29"/>
      <c r="K44" s="21"/>
      <c r="L44" s="30">
        <v>154112396</v>
      </c>
      <c r="M44" s="21"/>
      <c r="N44" s="12"/>
      <c r="O44" s="44"/>
    </row>
    <row r="45" spans="1:15" ht="13.8">
      <c r="A45" s="34"/>
      <c r="B45" s="33">
        <v>7</v>
      </c>
      <c r="C45" s="20">
        <v>42781080</v>
      </c>
      <c r="D45" s="21"/>
      <c r="E45" s="30">
        <v>72200598</v>
      </c>
      <c r="F45" s="29"/>
      <c r="G45" s="20">
        <v>8525100</v>
      </c>
      <c r="H45" s="21"/>
      <c r="I45" s="30">
        <v>24982750</v>
      </c>
      <c r="J45" s="29"/>
      <c r="K45" s="21"/>
      <c r="L45" s="30">
        <v>148489528</v>
      </c>
      <c r="M45" s="21"/>
      <c r="N45" s="12"/>
      <c r="O45" s="44"/>
    </row>
    <row r="46" spans="1:15" ht="13.8">
      <c r="A46" s="34"/>
      <c r="B46" s="33">
        <v>8</v>
      </c>
      <c r="C46" s="20">
        <v>26730234</v>
      </c>
      <c r="D46" s="21"/>
      <c r="E46" s="30">
        <v>75431568</v>
      </c>
      <c r="F46" s="29"/>
      <c r="G46" s="20">
        <v>7662453</v>
      </c>
      <c r="H46" s="21"/>
      <c r="I46" s="30">
        <v>37708409</v>
      </c>
      <c r="J46" s="29"/>
      <c r="K46" s="21"/>
      <c r="L46" s="30">
        <v>147532664</v>
      </c>
      <c r="M46" s="21"/>
      <c r="N46" s="12"/>
      <c r="O46" s="44"/>
    </row>
    <row r="47" spans="1:15" ht="13.8">
      <c r="A47" s="34"/>
      <c r="B47" s="33">
        <v>9</v>
      </c>
      <c r="C47" s="20">
        <v>25728160</v>
      </c>
      <c r="D47" s="21"/>
      <c r="E47" s="30">
        <v>78794085</v>
      </c>
      <c r="F47" s="29"/>
      <c r="G47" s="20">
        <v>4920756</v>
      </c>
      <c r="H47" s="21"/>
      <c r="I47" s="30">
        <v>33608098</v>
      </c>
      <c r="J47" s="29"/>
      <c r="K47" s="21"/>
      <c r="L47" s="30">
        <v>143051099</v>
      </c>
      <c r="M47" s="21"/>
      <c r="N47" s="12"/>
      <c r="O47" s="44"/>
    </row>
    <row r="48" spans="1:15" ht="13.8">
      <c r="A48" s="34"/>
      <c r="B48" s="33">
        <v>10</v>
      </c>
      <c r="C48" s="20">
        <v>85989762</v>
      </c>
      <c r="D48" s="21"/>
      <c r="E48" s="30">
        <v>68938008</v>
      </c>
      <c r="F48" s="29"/>
      <c r="G48" s="20">
        <v>7591710</v>
      </c>
      <c r="H48" s="21"/>
      <c r="I48" s="30">
        <v>36326085</v>
      </c>
      <c r="J48" s="29"/>
      <c r="K48" s="21"/>
      <c r="L48" s="30">
        <v>198845565</v>
      </c>
      <c r="M48" s="21"/>
      <c r="N48" s="12"/>
      <c r="O48" s="44"/>
    </row>
    <row r="49" spans="1:15" ht="13.8">
      <c r="A49" s="34"/>
      <c r="B49" s="33">
        <v>11</v>
      </c>
      <c r="C49" s="20">
        <v>89161007</v>
      </c>
      <c r="D49" s="21"/>
      <c r="E49" s="30">
        <v>69871132</v>
      </c>
      <c r="F49" s="29"/>
      <c r="G49" s="20">
        <v>42205397</v>
      </c>
      <c r="H49" s="21"/>
      <c r="I49" s="30">
        <v>42107827</v>
      </c>
      <c r="J49" s="29"/>
      <c r="K49" s="21"/>
      <c r="L49" s="30">
        <v>243345363</v>
      </c>
      <c r="M49" s="21"/>
      <c r="N49" s="12"/>
      <c r="O49" s="44"/>
    </row>
    <row r="50" spans="1:15" ht="13.8">
      <c r="A50" s="35"/>
      <c r="B50" s="33">
        <v>12</v>
      </c>
      <c r="C50" s="20">
        <v>103666445</v>
      </c>
      <c r="D50" s="21"/>
      <c r="E50" s="30">
        <v>81252078</v>
      </c>
      <c r="F50" s="29"/>
      <c r="G50" s="20">
        <v>49073878</v>
      </c>
      <c r="H50" s="21"/>
      <c r="I50" s="30">
        <v>48960674</v>
      </c>
      <c r="J50" s="29"/>
      <c r="K50" s="21"/>
      <c r="L50" s="30">
        <v>282953075</v>
      </c>
      <c r="M50" s="21"/>
      <c r="N50" s="12"/>
      <c r="O50" s="44"/>
    </row>
    <row r="51" spans="1:15" ht="13.8">
      <c r="A51" s="32">
        <f>A39+1</f>
        <v>2006</v>
      </c>
      <c r="B51" s="33">
        <v>1</v>
      </c>
      <c r="C51" s="20">
        <v>105021054</v>
      </c>
      <c r="D51" s="21"/>
      <c r="E51" s="30">
        <v>121191468</v>
      </c>
      <c r="F51" s="29"/>
      <c r="G51" s="20">
        <v>66045691</v>
      </c>
      <c r="H51" s="21"/>
      <c r="I51" s="30">
        <v>21804443</v>
      </c>
      <c r="J51" s="29"/>
      <c r="K51" s="21"/>
      <c r="L51" s="30">
        <v>314062656</v>
      </c>
      <c r="M51" s="21"/>
      <c r="N51" s="12"/>
      <c r="O51" s="44"/>
    </row>
    <row r="52" spans="1:15" ht="13.8">
      <c r="A52" s="34"/>
      <c r="B52" s="33">
        <v>2</v>
      </c>
      <c r="C52" s="20">
        <v>128025440</v>
      </c>
      <c r="D52" s="21"/>
      <c r="E52" s="30">
        <v>130527445</v>
      </c>
      <c r="F52" s="29"/>
      <c r="G52" s="20">
        <v>43399077</v>
      </c>
      <c r="H52" s="21"/>
      <c r="I52" s="30">
        <v>24469883</v>
      </c>
      <c r="J52" s="29"/>
      <c r="K52" s="21"/>
      <c r="L52" s="30">
        <v>326421845</v>
      </c>
      <c r="M52" s="21"/>
      <c r="N52" s="12"/>
      <c r="O52" s="44"/>
    </row>
    <row r="53" spans="1:15" ht="13.8">
      <c r="A53" s="34"/>
      <c r="B53" s="33">
        <v>3</v>
      </c>
      <c r="C53" s="20">
        <v>140552535</v>
      </c>
      <c r="D53" s="21"/>
      <c r="E53" s="30">
        <v>115936676</v>
      </c>
      <c r="F53" s="29"/>
      <c r="G53" s="20">
        <v>29542527</v>
      </c>
      <c r="H53" s="21"/>
      <c r="I53" s="30">
        <v>25955902</v>
      </c>
      <c r="J53" s="29"/>
      <c r="K53" s="21"/>
      <c r="L53" s="30">
        <v>311987640</v>
      </c>
      <c r="M53" s="21"/>
      <c r="O53" s="44"/>
    </row>
    <row r="54" spans="1:15" ht="13.8">
      <c r="A54" s="34"/>
      <c r="B54" s="33">
        <v>4</v>
      </c>
      <c r="C54" s="20">
        <v>86044167</v>
      </c>
      <c r="D54" s="21"/>
      <c r="E54" s="30">
        <v>106214758</v>
      </c>
      <c r="F54" s="29"/>
      <c r="G54" s="20">
        <v>943864</v>
      </c>
      <c r="H54" s="21"/>
      <c r="I54" s="30">
        <v>17847621</v>
      </c>
      <c r="J54" s="29"/>
      <c r="K54" s="21"/>
      <c r="L54" s="30">
        <v>211050410</v>
      </c>
      <c r="M54" s="21"/>
      <c r="O54" s="44"/>
    </row>
    <row r="55" spans="1:15" ht="13.8">
      <c r="A55" s="34"/>
      <c r="B55" s="33">
        <v>5</v>
      </c>
      <c r="C55" s="20">
        <v>62910287</v>
      </c>
      <c r="D55" s="21"/>
      <c r="E55" s="30">
        <v>97834401</v>
      </c>
      <c r="F55" s="29"/>
      <c r="G55" s="20">
        <v>328598</v>
      </c>
      <c r="H55" s="21"/>
      <c r="I55" s="30">
        <v>15074917</v>
      </c>
      <c r="J55" s="29"/>
      <c r="K55" s="21"/>
      <c r="L55" s="30">
        <v>176148203</v>
      </c>
      <c r="M55" s="21"/>
    </row>
    <row r="56" spans="1:15" ht="13.8">
      <c r="A56" s="34"/>
      <c r="B56" s="33">
        <v>6</v>
      </c>
      <c r="C56" s="20">
        <v>66627718</v>
      </c>
      <c r="D56" s="21"/>
      <c r="E56" s="30">
        <v>126692345</v>
      </c>
      <c r="F56" s="29"/>
      <c r="G56" s="20">
        <v>205473</v>
      </c>
      <c r="H56" s="21"/>
      <c r="I56" s="30">
        <v>14888743</v>
      </c>
      <c r="J56" s="29"/>
      <c r="K56" s="21"/>
      <c r="L56" s="30">
        <v>208414279</v>
      </c>
      <c r="M56" s="21"/>
    </row>
    <row r="57" spans="1:15" ht="13.8">
      <c r="A57" s="34"/>
      <c r="B57" s="33">
        <v>7</v>
      </c>
      <c r="C57" s="20">
        <v>63643820</v>
      </c>
      <c r="D57" s="21"/>
      <c r="E57" s="30">
        <v>123175112</v>
      </c>
      <c r="F57" s="29"/>
      <c r="G57" s="20">
        <v>26216379</v>
      </c>
      <c r="H57" s="21"/>
      <c r="I57" s="30">
        <v>17612392</v>
      </c>
      <c r="J57" s="29"/>
      <c r="K57" s="21"/>
      <c r="L57" s="30">
        <v>230647703</v>
      </c>
      <c r="M57" s="21"/>
    </row>
    <row r="58" spans="1:15" ht="13.8">
      <c r="A58" s="34"/>
      <c r="B58" s="33">
        <v>8</v>
      </c>
      <c r="C58" s="20">
        <v>67544765</v>
      </c>
      <c r="D58" s="21"/>
      <c r="E58" s="30">
        <v>122325575</v>
      </c>
      <c r="F58" s="29"/>
      <c r="G58" s="20">
        <v>103210</v>
      </c>
      <c r="H58" s="21"/>
      <c r="I58" s="30">
        <v>17890460</v>
      </c>
      <c r="J58" s="29"/>
      <c r="K58" s="21"/>
      <c r="L58" s="30">
        <v>207864010</v>
      </c>
      <c r="M58" s="21"/>
    </row>
    <row r="59" spans="1:15" ht="13.8">
      <c r="A59" s="34"/>
      <c r="B59" s="33">
        <v>9</v>
      </c>
      <c r="C59" s="20">
        <v>66177002</v>
      </c>
      <c r="D59" s="21"/>
      <c r="E59" s="30">
        <v>117972163</v>
      </c>
      <c r="F59" s="29"/>
      <c r="G59" s="20">
        <v>745435</v>
      </c>
      <c r="H59" s="21"/>
      <c r="I59" s="30">
        <v>15185444</v>
      </c>
      <c r="J59" s="29"/>
      <c r="K59" s="21"/>
      <c r="L59" s="30">
        <v>200080044</v>
      </c>
      <c r="M59" s="21"/>
    </row>
    <row r="60" spans="1:15" ht="13.8">
      <c r="A60" s="34"/>
      <c r="B60" s="33">
        <v>10</v>
      </c>
      <c r="C60" s="20">
        <v>85559562</v>
      </c>
      <c r="D60" s="21"/>
      <c r="E60" s="30">
        <v>110973579</v>
      </c>
      <c r="F60" s="29"/>
      <c r="G60" s="20">
        <v>365781</v>
      </c>
      <c r="H60" s="21"/>
      <c r="I60" s="30">
        <v>16722406</v>
      </c>
      <c r="J60" s="29"/>
      <c r="K60" s="21"/>
      <c r="L60" s="30">
        <v>213621328</v>
      </c>
      <c r="M60" s="21"/>
    </row>
    <row r="61" spans="1:15" ht="13.8">
      <c r="A61" s="34"/>
      <c r="B61" s="33">
        <v>11</v>
      </c>
      <c r="C61" s="20">
        <v>113346657</v>
      </c>
      <c r="D61" s="21"/>
      <c r="E61" s="30">
        <v>114429107</v>
      </c>
      <c r="F61" s="29"/>
      <c r="G61" s="20">
        <v>2824558</v>
      </c>
      <c r="H61" s="21"/>
      <c r="I61" s="30">
        <v>21624138</v>
      </c>
      <c r="J61" s="29"/>
      <c r="K61" s="21"/>
      <c r="L61" s="30">
        <v>252224460</v>
      </c>
      <c r="M61" s="21"/>
    </row>
    <row r="62" spans="1:15" ht="13.8">
      <c r="A62" s="35"/>
      <c r="B62" s="33">
        <v>12</v>
      </c>
      <c r="C62" s="20">
        <v>113985582</v>
      </c>
      <c r="D62" s="21"/>
      <c r="E62" s="30">
        <v>115948659</v>
      </c>
      <c r="F62" s="29"/>
      <c r="G62" s="20">
        <v>7119038</v>
      </c>
      <c r="H62" s="21"/>
      <c r="I62" s="30">
        <v>22329650</v>
      </c>
      <c r="J62" s="29"/>
      <c r="K62" s="21"/>
      <c r="L62" s="30">
        <v>259382929</v>
      </c>
      <c r="M62" s="21"/>
    </row>
    <row r="63" spans="1:15" ht="13.8">
      <c r="A63" s="32">
        <f>A51+1</f>
        <v>2007</v>
      </c>
      <c r="B63" s="33">
        <v>1</v>
      </c>
      <c r="C63" s="20">
        <v>115338278</v>
      </c>
      <c r="D63" s="21"/>
      <c r="E63" s="30">
        <v>126988665</v>
      </c>
      <c r="F63" s="29"/>
      <c r="G63" s="20">
        <v>5832947</v>
      </c>
      <c r="H63" s="21"/>
      <c r="I63" s="30">
        <v>20542283</v>
      </c>
      <c r="J63" s="29"/>
      <c r="K63" s="21"/>
      <c r="L63" s="30">
        <v>268702173</v>
      </c>
      <c r="M63" s="21"/>
    </row>
    <row r="64" spans="1:15" ht="13.8">
      <c r="A64" s="34"/>
      <c r="B64" s="33">
        <v>2</v>
      </c>
      <c r="C64" s="20">
        <v>110268902</v>
      </c>
      <c r="D64" s="21"/>
      <c r="E64" s="30">
        <v>123325365</v>
      </c>
      <c r="F64" s="29"/>
      <c r="G64" s="20">
        <v>7863871</v>
      </c>
      <c r="H64" s="21"/>
      <c r="I64" s="30">
        <v>18100418</v>
      </c>
      <c r="J64" s="29"/>
      <c r="K64" s="21"/>
      <c r="L64" s="30">
        <v>259558556</v>
      </c>
      <c r="M64" s="21"/>
    </row>
    <row r="65" spans="1:13" ht="13.8">
      <c r="A65" s="34"/>
      <c r="B65" s="33">
        <v>3</v>
      </c>
      <c r="C65" s="20">
        <v>116067168</v>
      </c>
      <c r="D65" s="21"/>
      <c r="E65" s="30">
        <v>129849841</v>
      </c>
      <c r="F65" s="29"/>
      <c r="G65" s="20">
        <v>1946237</v>
      </c>
      <c r="H65" s="21"/>
      <c r="I65" s="30">
        <v>19268562</v>
      </c>
      <c r="J65" s="29"/>
      <c r="K65" s="21"/>
      <c r="L65" s="30">
        <v>267131808</v>
      </c>
      <c r="M65" s="21"/>
    </row>
    <row r="66" spans="1:13" ht="13.8">
      <c r="A66" s="34"/>
      <c r="B66" s="33">
        <v>4</v>
      </c>
      <c r="C66" s="20">
        <v>86926159</v>
      </c>
      <c r="D66" s="21"/>
      <c r="E66" s="30">
        <v>106059685</v>
      </c>
      <c r="F66" s="29"/>
      <c r="G66" s="20">
        <v>2810102</v>
      </c>
      <c r="H66" s="21"/>
      <c r="I66" s="30">
        <v>14479754</v>
      </c>
      <c r="J66" s="29"/>
      <c r="K66" s="21"/>
      <c r="L66" s="30">
        <v>210275700</v>
      </c>
      <c r="M66" s="21"/>
    </row>
    <row r="67" spans="1:13" ht="13.8">
      <c r="A67" s="34"/>
      <c r="B67" s="33">
        <v>5</v>
      </c>
      <c r="C67" s="20">
        <v>70540223</v>
      </c>
      <c r="D67" s="21"/>
      <c r="E67" s="30">
        <v>96169845</v>
      </c>
      <c r="F67" s="29"/>
      <c r="G67" s="20">
        <v>4082134</v>
      </c>
      <c r="H67" s="21"/>
      <c r="I67" s="30">
        <v>15117962</v>
      </c>
      <c r="J67" s="29"/>
      <c r="K67" s="21"/>
      <c r="L67" s="30">
        <v>185910164</v>
      </c>
      <c r="M67" s="21"/>
    </row>
    <row r="68" spans="1:13" ht="13.8">
      <c r="A68" s="34"/>
      <c r="B68" s="33">
        <v>6</v>
      </c>
      <c r="C68" s="20">
        <v>61347941</v>
      </c>
      <c r="D68" s="21"/>
      <c r="E68" s="30">
        <v>118289660</v>
      </c>
      <c r="F68" s="29"/>
      <c r="G68" s="20">
        <v>1747790</v>
      </c>
      <c r="H68" s="21"/>
      <c r="I68" s="30">
        <v>11414263</v>
      </c>
      <c r="J68" s="29"/>
      <c r="K68" s="21"/>
      <c r="L68" s="30">
        <v>192799654</v>
      </c>
      <c r="M68" s="21"/>
    </row>
    <row r="69" spans="1:13" ht="13.8">
      <c r="A69" s="34"/>
      <c r="B69" s="33">
        <v>7</v>
      </c>
      <c r="C69" s="20">
        <v>70734071</v>
      </c>
      <c r="D69" s="21"/>
      <c r="E69" s="30">
        <v>126089151</v>
      </c>
      <c r="F69" s="29"/>
      <c r="G69" s="20">
        <v>681939</v>
      </c>
      <c r="H69" s="21"/>
      <c r="I69" s="30">
        <v>9994430</v>
      </c>
      <c r="J69" s="29"/>
      <c r="K69" s="21"/>
      <c r="L69" s="30">
        <v>207499591</v>
      </c>
      <c r="M69" s="21"/>
    </row>
    <row r="70" spans="1:13" ht="13.8">
      <c r="A70" s="34"/>
      <c r="B70" s="33">
        <v>8</v>
      </c>
      <c r="C70" s="20">
        <v>61406418</v>
      </c>
      <c r="D70" s="21"/>
      <c r="E70" s="30">
        <v>111423267</v>
      </c>
      <c r="F70" s="29"/>
      <c r="G70" s="20">
        <v>4161994</v>
      </c>
      <c r="H70" s="21"/>
      <c r="I70" s="30">
        <v>11808745</v>
      </c>
      <c r="J70" s="29"/>
      <c r="K70" s="21"/>
      <c r="L70" s="30">
        <v>188800424</v>
      </c>
      <c r="M70" s="21"/>
    </row>
    <row r="71" spans="1:13" ht="13.8">
      <c r="A71" s="34"/>
      <c r="B71" s="33">
        <v>9</v>
      </c>
      <c r="C71" s="20">
        <v>76180595</v>
      </c>
      <c r="D71" s="21"/>
      <c r="E71" s="30">
        <v>105490064</v>
      </c>
      <c r="F71" s="29"/>
      <c r="G71" s="20">
        <v>922478</v>
      </c>
      <c r="H71" s="21"/>
      <c r="I71" s="30">
        <v>12964947</v>
      </c>
      <c r="J71" s="29"/>
      <c r="K71" s="21"/>
      <c r="L71" s="30">
        <v>195558084</v>
      </c>
      <c r="M71" s="21"/>
    </row>
    <row r="72" spans="1:13" ht="13.8">
      <c r="A72" s="34"/>
      <c r="B72" s="33">
        <v>10</v>
      </c>
      <c r="C72" s="20">
        <v>88310818</v>
      </c>
      <c r="D72" s="21"/>
      <c r="E72" s="30">
        <v>124317295</v>
      </c>
      <c r="F72" s="29"/>
      <c r="G72" s="20">
        <v>29534336</v>
      </c>
      <c r="H72" s="21"/>
      <c r="I72" s="30">
        <v>20876739</v>
      </c>
      <c r="J72" s="29"/>
      <c r="K72" s="21"/>
      <c r="L72" s="30">
        <v>263039188</v>
      </c>
      <c r="M72" s="21"/>
    </row>
    <row r="73" spans="1:13" ht="13.8">
      <c r="A73" s="34"/>
      <c r="B73" s="33">
        <v>11</v>
      </c>
      <c r="C73" s="20">
        <v>108797196</v>
      </c>
      <c r="D73" s="21"/>
      <c r="E73" s="30">
        <v>141063781</v>
      </c>
      <c r="F73" s="29"/>
      <c r="G73" s="20">
        <v>66868802</v>
      </c>
      <c r="H73" s="21"/>
      <c r="I73" s="30">
        <v>20576511</v>
      </c>
      <c r="J73" s="29"/>
      <c r="K73" s="21"/>
      <c r="L73" s="30">
        <v>337306290</v>
      </c>
      <c r="M73" s="21"/>
    </row>
    <row r="74" spans="1:13" ht="13.8">
      <c r="A74" s="35"/>
      <c r="B74" s="33">
        <v>12</v>
      </c>
      <c r="C74" s="20">
        <v>96689462</v>
      </c>
      <c r="D74" s="21"/>
      <c r="E74" s="30">
        <v>144814903</v>
      </c>
      <c r="F74" s="29"/>
      <c r="G74" s="20">
        <v>56548933</v>
      </c>
      <c r="H74" s="21"/>
      <c r="I74" s="30">
        <v>17665451</v>
      </c>
      <c r="J74" s="29"/>
      <c r="K74" s="21"/>
      <c r="L74" s="30">
        <v>315718749</v>
      </c>
      <c r="M74" s="21"/>
    </row>
    <row r="75" spans="1:13" ht="13.8">
      <c r="A75" s="32">
        <f>A63+1</f>
        <v>2008</v>
      </c>
      <c r="B75" s="33">
        <v>1</v>
      </c>
      <c r="C75" s="20">
        <v>122146057</v>
      </c>
      <c r="D75" s="21"/>
      <c r="E75" s="30">
        <v>132763448</v>
      </c>
      <c r="F75" s="29"/>
      <c r="G75" s="20">
        <v>29947121</v>
      </c>
      <c r="H75" s="21"/>
      <c r="I75" s="30">
        <v>18905714</v>
      </c>
      <c r="J75" s="29"/>
      <c r="K75" s="21"/>
      <c r="L75" s="30">
        <v>303762340</v>
      </c>
      <c r="M75" s="21"/>
    </row>
    <row r="76" spans="1:13" ht="13.8">
      <c r="A76" s="34"/>
      <c r="B76" s="33">
        <v>2</v>
      </c>
      <c r="C76" s="20">
        <v>117253419</v>
      </c>
      <c r="D76" s="21"/>
      <c r="E76" s="30">
        <v>136810137</v>
      </c>
      <c r="F76" s="29"/>
      <c r="G76" s="20">
        <v>35016181</v>
      </c>
      <c r="H76" s="21"/>
      <c r="I76" s="30">
        <v>17860434</v>
      </c>
      <c r="J76" s="29"/>
      <c r="K76" s="21"/>
      <c r="L76" s="30">
        <v>306940171</v>
      </c>
      <c r="M76" s="21"/>
    </row>
    <row r="77" spans="1:13" ht="13.8">
      <c r="A77" s="34"/>
      <c r="B77" s="33">
        <v>3</v>
      </c>
      <c r="C77" s="20">
        <v>117008410</v>
      </c>
      <c r="D77" s="21"/>
      <c r="E77" s="30">
        <v>141526471</v>
      </c>
      <c r="F77" s="29"/>
      <c r="G77" s="20">
        <v>32492236</v>
      </c>
      <c r="H77" s="21"/>
      <c r="I77" s="30">
        <v>18334774</v>
      </c>
      <c r="J77" s="29"/>
      <c r="K77" s="21"/>
      <c r="L77" s="30">
        <v>309361891</v>
      </c>
      <c r="M77" s="21"/>
    </row>
    <row r="78" spans="1:13" ht="13.8">
      <c r="A78" s="34"/>
      <c r="B78" s="33">
        <v>4</v>
      </c>
      <c r="C78" s="20">
        <v>120608163</v>
      </c>
      <c r="D78" s="21"/>
      <c r="E78" s="30">
        <v>115505828</v>
      </c>
      <c r="F78" s="29"/>
      <c r="G78" s="20">
        <v>32630108</v>
      </c>
      <c r="H78" s="21"/>
      <c r="I78" s="30">
        <v>17089138</v>
      </c>
      <c r="J78" s="29"/>
      <c r="K78" s="21"/>
      <c r="L78" s="30">
        <v>285833237</v>
      </c>
      <c r="M78" s="21"/>
    </row>
    <row r="79" spans="1:13" ht="13.8">
      <c r="A79" s="34"/>
      <c r="B79" s="33">
        <v>5</v>
      </c>
      <c r="C79" s="20">
        <v>105333057</v>
      </c>
      <c r="D79" s="21"/>
      <c r="E79" s="30">
        <v>107037722</v>
      </c>
      <c r="F79" s="29"/>
      <c r="G79" s="20">
        <v>6409997</v>
      </c>
      <c r="H79" s="21"/>
      <c r="I79" s="30">
        <v>17965951</v>
      </c>
      <c r="J79" s="29"/>
      <c r="K79" s="21"/>
      <c r="L79" s="30">
        <v>236746727</v>
      </c>
      <c r="M79" s="21"/>
    </row>
    <row r="80" spans="1:13" ht="13.8">
      <c r="A80" s="34"/>
      <c r="B80" s="33">
        <v>6</v>
      </c>
      <c r="C80" s="20">
        <v>98395753</v>
      </c>
      <c r="D80" s="21"/>
      <c r="E80" s="30">
        <v>103386158</v>
      </c>
      <c r="F80" s="29"/>
      <c r="G80" s="20">
        <v>29167156</v>
      </c>
      <c r="H80" s="21"/>
      <c r="I80" s="30">
        <v>16367319</v>
      </c>
      <c r="J80" s="29"/>
      <c r="K80" s="21"/>
      <c r="L80" s="30">
        <v>247316386</v>
      </c>
      <c r="M80" s="21"/>
    </row>
    <row r="81" spans="1:13" ht="13.8">
      <c r="A81" s="34"/>
      <c r="B81" s="33">
        <v>7</v>
      </c>
      <c r="C81" s="20">
        <v>104995974</v>
      </c>
      <c r="D81" s="21"/>
      <c r="E81" s="30">
        <v>114229607</v>
      </c>
      <c r="F81" s="29"/>
      <c r="G81" s="20">
        <v>8475238</v>
      </c>
      <c r="H81" s="21"/>
      <c r="I81" s="30">
        <v>17696894</v>
      </c>
      <c r="J81" s="29"/>
      <c r="K81" s="21"/>
      <c r="L81" s="30">
        <v>245397713</v>
      </c>
      <c r="M81" s="21"/>
    </row>
    <row r="82" spans="1:13" ht="13.8">
      <c r="A82" s="34"/>
      <c r="B82" s="33">
        <v>8</v>
      </c>
      <c r="C82" s="20">
        <v>105034416</v>
      </c>
      <c r="D82" s="21"/>
      <c r="E82" s="30">
        <v>116049347</v>
      </c>
      <c r="F82" s="29"/>
      <c r="G82" s="20">
        <v>1031072</v>
      </c>
      <c r="H82" s="21"/>
      <c r="I82" s="30">
        <v>15129074</v>
      </c>
      <c r="J82" s="29"/>
      <c r="K82" s="21"/>
      <c r="L82" s="30">
        <v>237243909</v>
      </c>
      <c r="M82" s="21"/>
    </row>
    <row r="83" spans="1:13" ht="13.8">
      <c r="A83" s="34"/>
      <c r="B83" s="33">
        <v>9</v>
      </c>
      <c r="C83" s="20">
        <v>118066613</v>
      </c>
      <c r="D83" s="21"/>
      <c r="E83" s="30">
        <v>113187203</v>
      </c>
      <c r="F83" s="29"/>
      <c r="G83" s="20">
        <v>26471849</v>
      </c>
      <c r="H83" s="21"/>
      <c r="I83" s="30">
        <v>14993384</v>
      </c>
      <c r="J83" s="29"/>
      <c r="K83" s="21"/>
      <c r="L83" s="30">
        <v>272719049</v>
      </c>
      <c r="M83" s="21"/>
    </row>
    <row r="84" spans="1:13" ht="13.8">
      <c r="A84" s="34"/>
      <c r="B84" s="33">
        <v>10</v>
      </c>
      <c r="C84" s="20">
        <v>136156738</v>
      </c>
      <c r="D84" s="21"/>
      <c r="E84" s="30">
        <v>123501506</v>
      </c>
      <c r="F84" s="29"/>
      <c r="G84" s="20">
        <v>65973534</v>
      </c>
      <c r="H84" s="21"/>
      <c r="I84" s="30">
        <v>18004286</v>
      </c>
      <c r="J84" s="29"/>
      <c r="K84" s="21"/>
      <c r="L84" s="30">
        <v>343636064</v>
      </c>
      <c r="M84" s="21"/>
    </row>
    <row r="85" spans="1:13" ht="13.8">
      <c r="A85" s="34"/>
      <c r="B85" s="33">
        <v>11</v>
      </c>
      <c r="C85" s="20">
        <v>114968204</v>
      </c>
      <c r="D85" s="21"/>
      <c r="E85" s="30">
        <v>118583575</v>
      </c>
      <c r="F85" s="29"/>
      <c r="G85" s="20">
        <v>28639005</v>
      </c>
      <c r="H85" s="21"/>
      <c r="I85" s="30">
        <v>17790510</v>
      </c>
      <c r="J85" s="29"/>
      <c r="K85" s="21"/>
      <c r="L85" s="30">
        <v>279981294</v>
      </c>
      <c r="M85" s="21"/>
    </row>
    <row r="86" spans="1:13" ht="13.8">
      <c r="A86" s="35"/>
      <c r="B86" s="33">
        <v>12</v>
      </c>
      <c r="C86" s="20">
        <v>119061971</v>
      </c>
      <c r="D86" s="21"/>
      <c r="E86" s="30">
        <v>130964030</v>
      </c>
      <c r="F86" s="29"/>
      <c r="G86" s="20">
        <v>34074427</v>
      </c>
      <c r="H86" s="21"/>
      <c r="I86" s="30">
        <v>13023203</v>
      </c>
      <c r="J86" s="29"/>
      <c r="K86" s="21"/>
      <c r="L86" s="30">
        <v>297123631</v>
      </c>
      <c r="M86" s="21"/>
    </row>
    <row r="87" spans="1:13" ht="13.8">
      <c r="A87" s="32">
        <f>A75+1</f>
        <v>2009</v>
      </c>
      <c r="B87" s="33">
        <v>1</v>
      </c>
      <c r="C87" s="20">
        <v>129202880</v>
      </c>
      <c r="D87" s="21"/>
      <c r="E87" s="30">
        <v>125477626</v>
      </c>
      <c r="F87" s="29"/>
      <c r="G87" s="20">
        <v>49158140</v>
      </c>
      <c r="H87" s="21"/>
      <c r="I87" s="30">
        <v>12800743</v>
      </c>
      <c r="J87" s="29"/>
      <c r="K87" s="21"/>
      <c r="L87" s="30">
        <v>316639389</v>
      </c>
      <c r="M87" s="21"/>
    </row>
    <row r="88" spans="1:13" ht="13.8">
      <c r="A88" s="34"/>
      <c r="B88" s="33">
        <v>2</v>
      </c>
      <c r="C88" s="20">
        <v>121299118</v>
      </c>
      <c r="D88" s="21"/>
      <c r="E88" s="30">
        <v>112695181</v>
      </c>
      <c r="F88" s="29"/>
      <c r="G88" s="20">
        <v>18378068</v>
      </c>
      <c r="H88" s="21"/>
      <c r="I88" s="30">
        <v>10919504</v>
      </c>
      <c r="J88" s="29"/>
      <c r="K88" s="21"/>
      <c r="L88" s="30">
        <v>263291871</v>
      </c>
      <c r="M88" s="21"/>
    </row>
    <row r="89" spans="1:13" ht="13.8">
      <c r="A89" s="34"/>
      <c r="B89" s="33">
        <v>3</v>
      </c>
      <c r="C89" s="20">
        <v>119019447</v>
      </c>
      <c r="D89" s="21"/>
      <c r="E89" s="30">
        <v>100696334</v>
      </c>
      <c r="F89" s="29"/>
      <c r="G89" s="20">
        <v>13263126</v>
      </c>
      <c r="H89" s="21"/>
      <c r="I89" s="30">
        <v>9052649</v>
      </c>
      <c r="J89" s="29"/>
      <c r="K89" s="21"/>
      <c r="L89" s="30">
        <v>242031556</v>
      </c>
      <c r="M89" s="21"/>
    </row>
    <row r="90" spans="1:13" ht="13.8">
      <c r="A90" s="34"/>
      <c r="B90" s="33">
        <v>4</v>
      </c>
      <c r="C90" s="20">
        <v>91079382</v>
      </c>
      <c r="D90" s="21"/>
      <c r="E90" s="30">
        <v>175979588</v>
      </c>
      <c r="F90" s="29"/>
      <c r="G90" s="20">
        <v>8915967</v>
      </c>
      <c r="H90" s="21"/>
      <c r="I90" s="30">
        <v>7619564</v>
      </c>
      <c r="J90" s="29"/>
      <c r="K90" s="21"/>
      <c r="L90" s="30">
        <v>283594501</v>
      </c>
      <c r="M90" s="21"/>
    </row>
    <row r="91" spans="1:13" ht="13.8">
      <c r="A91" s="34"/>
      <c r="B91" s="33">
        <v>5</v>
      </c>
      <c r="C91" s="20">
        <v>84557353</v>
      </c>
      <c r="D91" s="21"/>
      <c r="E91" s="30">
        <v>81944850</v>
      </c>
      <c r="F91" s="29"/>
      <c r="G91" s="20">
        <v>1012506</v>
      </c>
      <c r="H91" s="21"/>
      <c r="I91" s="30">
        <v>6384504</v>
      </c>
      <c r="J91" s="29"/>
      <c r="K91" s="21"/>
      <c r="L91" s="30">
        <v>173899213</v>
      </c>
      <c r="M91" s="21"/>
    </row>
    <row r="92" spans="1:13" ht="13.8">
      <c r="A92" s="34"/>
      <c r="B92" s="33">
        <v>6</v>
      </c>
      <c r="C92" s="20">
        <v>108322595</v>
      </c>
      <c r="D92" s="21"/>
      <c r="E92" s="30">
        <v>123580020</v>
      </c>
      <c r="F92" s="29"/>
      <c r="G92" s="20">
        <v>5441668</v>
      </c>
      <c r="H92" s="21"/>
      <c r="I92" s="30">
        <v>14110766</v>
      </c>
      <c r="J92" s="29"/>
      <c r="K92" s="21"/>
      <c r="L92" s="30">
        <v>251455049</v>
      </c>
      <c r="M92" s="21"/>
    </row>
    <row r="93" spans="1:13" ht="13.8">
      <c r="A93" s="34"/>
      <c r="B93" s="33">
        <v>7</v>
      </c>
      <c r="C93" s="20">
        <v>114058789</v>
      </c>
      <c r="D93" s="21"/>
      <c r="E93" s="30">
        <v>95308299</v>
      </c>
      <c r="F93" s="29"/>
      <c r="G93" s="20">
        <v>3622016</v>
      </c>
      <c r="H93" s="21"/>
      <c r="I93" s="30">
        <v>10409091</v>
      </c>
      <c r="J93" s="29"/>
      <c r="K93" s="21"/>
      <c r="L93" s="30">
        <v>223398195</v>
      </c>
      <c r="M93" s="21"/>
    </row>
    <row r="94" spans="1:13" ht="13.8">
      <c r="A94" s="34"/>
      <c r="B94" s="33">
        <v>8</v>
      </c>
      <c r="C94" s="20">
        <v>103038948</v>
      </c>
      <c r="D94" s="21"/>
      <c r="E94" s="30">
        <v>87901568</v>
      </c>
      <c r="F94" s="29"/>
      <c r="G94" s="20">
        <v>1641681</v>
      </c>
      <c r="H94" s="21"/>
      <c r="I94" s="30">
        <v>8068138</v>
      </c>
      <c r="J94" s="29"/>
      <c r="K94" s="21"/>
      <c r="L94" s="30">
        <v>200650335</v>
      </c>
      <c r="M94" s="21"/>
    </row>
    <row r="95" spans="1:13" ht="13.8">
      <c r="A95" s="34"/>
      <c r="B95" s="33">
        <v>9</v>
      </c>
      <c r="C95" s="20">
        <v>133459604</v>
      </c>
      <c r="D95" s="21"/>
      <c r="E95" s="30">
        <v>88017961</v>
      </c>
      <c r="F95" s="29"/>
      <c r="G95" s="20">
        <v>2756702</v>
      </c>
      <c r="H95" s="21"/>
      <c r="I95" s="30">
        <v>10461657</v>
      </c>
      <c r="J95" s="29"/>
      <c r="K95" s="21"/>
      <c r="L95" s="30">
        <v>234695924</v>
      </c>
      <c r="M95" s="21"/>
    </row>
    <row r="96" spans="1:13" ht="13.8">
      <c r="A96" s="34"/>
      <c r="B96" s="33">
        <v>10</v>
      </c>
      <c r="C96" s="20">
        <v>154757630</v>
      </c>
      <c r="D96" s="21"/>
      <c r="E96" s="30">
        <v>109502763</v>
      </c>
      <c r="F96" s="29"/>
      <c r="G96" s="20">
        <v>46056150</v>
      </c>
      <c r="H96" s="21"/>
      <c r="I96" s="30">
        <v>9265652</v>
      </c>
      <c r="J96" s="29"/>
      <c r="K96" s="21"/>
      <c r="L96" s="30">
        <v>319582195</v>
      </c>
      <c r="M96" s="21"/>
    </row>
    <row r="97" spans="1:13" ht="13.8">
      <c r="A97" s="34"/>
      <c r="B97" s="33">
        <v>11</v>
      </c>
      <c r="C97" s="20">
        <v>153735340</v>
      </c>
      <c r="D97" s="21"/>
      <c r="E97" s="30">
        <v>117381416</v>
      </c>
      <c r="F97" s="29"/>
      <c r="G97" s="20">
        <v>32241576</v>
      </c>
      <c r="H97" s="21"/>
      <c r="I97" s="30">
        <v>10886121</v>
      </c>
      <c r="J97" s="29"/>
      <c r="K97" s="21"/>
      <c r="L97" s="30">
        <v>314244453</v>
      </c>
      <c r="M97" s="21"/>
    </row>
    <row r="98" spans="1:13" ht="13.8">
      <c r="A98" s="35"/>
      <c r="B98" s="33">
        <v>12</v>
      </c>
      <c r="C98" s="20">
        <v>155655548</v>
      </c>
      <c r="D98" s="21"/>
      <c r="E98" s="30">
        <v>134582666</v>
      </c>
      <c r="F98" s="29"/>
      <c r="G98" s="20">
        <v>40632387</v>
      </c>
      <c r="H98" s="21"/>
      <c r="I98" s="30">
        <v>12890827</v>
      </c>
      <c r="J98" s="29"/>
      <c r="K98" s="21"/>
      <c r="L98" s="30">
        <v>343761428</v>
      </c>
      <c r="M98" s="21"/>
    </row>
    <row r="99" spans="1:13" ht="13.8">
      <c r="A99" s="32">
        <f>A87+1</f>
        <v>2010</v>
      </c>
      <c r="B99" s="33">
        <v>1</v>
      </c>
      <c r="C99" s="20">
        <v>198734320</v>
      </c>
      <c r="D99" s="21"/>
      <c r="E99" s="30">
        <v>84509870</v>
      </c>
      <c r="F99" s="29"/>
      <c r="G99" s="20">
        <v>27529201</v>
      </c>
      <c r="H99" s="21"/>
      <c r="I99" s="30">
        <v>11270568</v>
      </c>
      <c r="J99" s="29"/>
      <c r="K99" s="21"/>
      <c r="L99" s="30">
        <v>322043959</v>
      </c>
      <c r="M99" s="21"/>
    </row>
    <row r="100" spans="1:13" ht="13.8">
      <c r="A100" s="34"/>
      <c r="B100" s="33">
        <v>2</v>
      </c>
      <c r="C100" s="20">
        <v>189102472</v>
      </c>
      <c r="D100" s="21"/>
      <c r="E100" s="30">
        <v>86050481</v>
      </c>
      <c r="F100" s="29"/>
      <c r="G100" s="20">
        <v>23759045</v>
      </c>
      <c r="H100" s="21"/>
      <c r="I100" s="30">
        <v>12093051</v>
      </c>
      <c r="J100" s="29"/>
      <c r="K100" s="21"/>
      <c r="L100" s="30">
        <v>311005049</v>
      </c>
      <c r="M100" s="21"/>
    </row>
    <row r="101" spans="1:13" ht="13.8">
      <c r="A101" s="34"/>
      <c r="B101" s="33">
        <v>3</v>
      </c>
      <c r="C101" s="20">
        <v>208500438</v>
      </c>
      <c r="D101" s="21"/>
      <c r="E101" s="30">
        <v>77740316</v>
      </c>
      <c r="F101" s="29"/>
      <c r="G101" s="20">
        <v>32602922</v>
      </c>
      <c r="H101" s="21"/>
      <c r="I101" s="30">
        <v>15500052</v>
      </c>
      <c r="J101" s="29"/>
      <c r="K101" s="21"/>
      <c r="L101" s="30">
        <v>334343728</v>
      </c>
      <c r="M101" s="21"/>
    </row>
    <row r="102" spans="1:13" ht="13.8">
      <c r="A102" s="34"/>
      <c r="B102" s="33">
        <v>4</v>
      </c>
      <c r="C102" s="20">
        <v>164563065</v>
      </c>
      <c r="D102" s="21"/>
      <c r="E102" s="30">
        <v>72508952</v>
      </c>
      <c r="F102" s="29"/>
      <c r="G102" s="20">
        <v>9658774</v>
      </c>
      <c r="H102" s="21"/>
      <c r="I102" s="30">
        <v>12724824</v>
      </c>
      <c r="J102" s="29"/>
      <c r="K102" s="21"/>
      <c r="L102" s="30">
        <v>259455615</v>
      </c>
      <c r="M102" s="21"/>
    </row>
    <row r="103" spans="1:13" ht="13.8">
      <c r="A103" s="34"/>
      <c r="B103" s="33">
        <v>5</v>
      </c>
      <c r="C103" s="20">
        <v>168820672</v>
      </c>
      <c r="D103" s="21"/>
      <c r="E103" s="30">
        <v>74581346</v>
      </c>
      <c r="F103" s="29"/>
      <c r="G103" s="20">
        <v>6030386</v>
      </c>
      <c r="H103" s="21"/>
      <c r="I103" s="30">
        <v>11761071</v>
      </c>
      <c r="J103" s="29"/>
      <c r="K103" s="21"/>
      <c r="L103" s="30">
        <v>261193475</v>
      </c>
      <c r="M103" s="21"/>
    </row>
    <row r="104" spans="1:13" ht="13.8">
      <c r="A104" s="34"/>
      <c r="B104" s="33">
        <v>6</v>
      </c>
      <c r="C104" s="20">
        <v>140343847</v>
      </c>
      <c r="D104" s="21"/>
      <c r="E104" s="30">
        <v>85754647</v>
      </c>
      <c r="F104" s="29"/>
      <c r="G104" s="20">
        <v>7762737</v>
      </c>
      <c r="H104" s="21"/>
      <c r="I104" s="30">
        <v>10141778</v>
      </c>
      <c r="J104" s="29"/>
      <c r="K104" s="21"/>
      <c r="L104" s="30">
        <v>244003009</v>
      </c>
      <c r="M104" s="21"/>
    </row>
    <row r="105" spans="1:13" ht="13.8">
      <c r="A105" s="34"/>
      <c r="B105" s="33">
        <v>7</v>
      </c>
      <c r="C105" s="20">
        <v>188781715</v>
      </c>
      <c r="D105" s="21"/>
      <c r="E105" s="30">
        <v>94535456</v>
      </c>
      <c r="F105" s="29"/>
      <c r="G105" s="20">
        <v>9074534</v>
      </c>
      <c r="H105" s="21"/>
      <c r="I105" s="30">
        <v>11224376</v>
      </c>
      <c r="J105" s="29"/>
      <c r="K105" s="21"/>
      <c r="L105" s="30">
        <v>303616081</v>
      </c>
      <c r="M105" s="21"/>
    </row>
    <row r="106" spans="1:13" ht="13.8">
      <c r="A106" s="34"/>
      <c r="B106" s="33">
        <v>8</v>
      </c>
      <c r="C106" s="20">
        <v>146090061</v>
      </c>
      <c r="D106" s="21"/>
      <c r="E106" s="30">
        <v>84271040</v>
      </c>
      <c r="F106" s="29"/>
      <c r="G106" s="20">
        <v>4726154</v>
      </c>
      <c r="H106" s="21"/>
      <c r="I106" s="30">
        <v>8243233</v>
      </c>
      <c r="J106" s="29"/>
      <c r="K106" s="21"/>
      <c r="L106" s="30">
        <v>243330488</v>
      </c>
      <c r="M106" s="21"/>
    </row>
    <row r="107" spans="1:13" ht="13.8">
      <c r="A107" s="34"/>
      <c r="B107" s="33">
        <v>9</v>
      </c>
      <c r="C107" s="20">
        <v>194110323</v>
      </c>
      <c r="D107" s="21"/>
      <c r="E107" s="30">
        <v>94732441</v>
      </c>
      <c r="F107" s="29"/>
      <c r="G107" s="20">
        <v>4911964</v>
      </c>
      <c r="H107" s="21"/>
      <c r="I107" s="30">
        <v>11581874</v>
      </c>
      <c r="J107" s="29"/>
      <c r="K107" s="21"/>
      <c r="L107" s="30">
        <v>305336602</v>
      </c>
      <c r="M107" s="21"/>
    </row>
    <row r="108" spans="1:13" ht="13.8">
      <c r="A108" s="34"/>
      <c r="B108" s="33">
        <v>10</v>
      </c>
      <c r="C108" s="20">
        <v>216348851</v>
      </c>
      <c r="D108" s="21"/>
      <c r="E108" s="30">
        <v>100650355</v>
      </c>
      <c r="F108" s="29"/>
      <c r="G108" s="20">
        <v>31664924</v>
      </c>
      <c r="H108" s="21"/>
      <c r="I108" s="30">
        <v>11506111</v>
      </c>
      <c r="J108" s="29"/>
      <c r="K108" s="21"/>
      <c r="L108" s="30">
        <v>360170241</v>
      </c>
      <c r="M108" s="21"/>
    </row>
    <row r="109" spans="1:13" ht="13.8">
      <c r="A109" s="34"/>
      <c r="B109" s="33">
        <v>11</v>
      </c>
      <c r="C109" s="20">
        <v>217177085</v>
      </c>
      <c r="D109" s="21"/>
      <c r="E109" s="30">
        <v>104563136</v>
      </c>
      <c r="F109" s="29"/>
      <c r="G109" s="20">
        <v>23514174</v>
      </c>
      <c r="H109" s="21"/>
      <c r="I109" s="30">
        <v>14143057</v>
      </c>
      <c r="J109" s="29"/>
      <c r="K109" s="21"/>
      <c r="L109" s="30">
        <v>359397452</v>
      </c>
      <c r="M109" s="21"/>
    </row>
    <row r="110" spans="1:13" ht="13.8">
      <c r="A110" s="35"/>
      <c r="B110" s="33">
        <v>12</v>
      </c>
      <c r="C110" s="20">
        <v>240209687</v>
      </c>
      <c r="D110" s="21"/>
      <c r="E110" s="30">
        <v>125812539</v>
      </c>
      <c r="F110" s="29"/>
      <c r="G110" s="20">
        <v>52888649</v>
      </c>
      <c r="H110" s="21"/>
      <c r="I110" s="30">
        <v>13558456</v>
      </c>
      <c r="J110" s="29"/>
      <c r="K110" s="21"/>
      <c r="L110" s="30">
        <v>432469331</v>
      </c>
      <c r="M110" s="21"/>
    </row>
    <row r="111" spans="1:13" ht="13.8">
      <c r="A111" s="32">
        <f>A99+1</f>
        <v>2011</v>
      </c>
      <c r="B111" s="33">
        <v>1</v>
      </c>
      <c r="C111" s="20">
        <v>247968509</v>
      </c>
      <c r="D111" s="21"/>
      <c r="E111" s="30">
        <v>101247793</v>
      </c>
      <c r="F111" s="29"/>
      <c r="G111" s="20">
        <v>15611093</v>
      </c>
      <c r="H111" s="21"/>
      <c r="I111" s="30">
        <v>13692441</v>
      </c>
      <c r="J111" s="29"/>
      <c r="K111" s="21"/>
      <c r="L111" s="30">
        <v>378519836</v>
      </c>
      <c r="M111" s="21"/>
    </row>
    <row r="112" spans="1:13" ht="13.8">
      <c r="A112" s="34"/>
      <c r="B112" s="33">
        <v>2</v>
      </c>
      <c r="C112" s="20">
        <v>253163550</v>
      </c>
      <c r="D112" s="21"/>
      <c r="E112" s="30">
        <v>106394204</v>
      </c>
      <c r="F112" s="29"/>
      <c r="G112" s="20">
        <v>25455618</v>
      </c>
      <c r="H112" s="21"/>
      <c r="I112" s="30">
        <v>13548494</v>
      </c>
      <c r="J112" s="29"/>
      <c r="K112" s="21"/>
      <c r="L112" s="30">
        <v>398561866</v>
      </c>
      <c r="M112" s="21"/>
    </row>
    <row r="113" spans="1:16" ht="13.8">
      <c r="A113" s="34"/>
      <c r="B113" s="33">
        <v>3</v>
      </c>
      <c r="C113" s="20">
        <v>292604050</v>
      </c>
      <c r="D113" s="21"/>
      <c r="E113" s="30">
        <v>106366397</v>
      </c>
      <c r="F113" s="29"/>
      <c r="G113" s="20">
        <v>34745860</v>
      </c>
      <c r="H113" s="21"/>
      <c r="I113" s="30">
        <v>14016877</v>
      </c>
      <c r="J113" s="29"/>
      <c r="K113" s="21"/>
      <c r="L113" s="30">
        <v>447733184</v>
      </c>
      <c r="M113" s="21"/>
    </row>
    <row r="114" spans="1:16" ht="13.8">
      <c r="A114" s="34"/>
      <c r="B114" s="33">
        <v>4</v>
      </c>
      <c r="C114" s="20">
        <v>278251929</v>
      </c>
      <c r="D114" s="21"/>
      <c r="E114" s="30">
        <v>101116826</v>
      </c>
      <c r="F114" s="29"/>
      <c r="G114" s="20">
        <v>8917631</v>
      </c>
      <c r="H114" s="21"/>
      <c r="I114" s="30">
        <v>11154581</v>
      </c>
      <c r="J114" s="29"/>
      <c r="K114" s="21"/>
      <c r="L114" s="30">
        <v>399440967</v>
      </c>
      <c r="M114" s="21"/>
    </row>
    <row r="115" spans="1:16" ht="13.8">
      <c r="A115" s="34"/>
      <c r="B115" s="33">
        <v>5</v>
      </c>
      <c r="C115" s="20">
        <v>251971514</v>
      </c>
      <c r="D115" s="21"/>
      <c r="E115" s="30">
        <v>97566453</v>
      </c>
      <c r="F115" s="29"/>
      <c r="G115" s="20">
        <v>13686005</v>
      </c>
      <c r="H115" s="21"/>
      <c r="I115" s="30">
        <v>8482446</v>
      </c>
      <c r="J115" s="29"/>
      <c r="K115" s="21"/>
      <c r="L115" s="30">
        <v>371706418</v>
      </c>
      <c r="M115" s="21"/>
    </row>
    <row r="116" spans="1:16" ht="13.8">
      <c r="A116" s="34"/>
      <c r="B116" s="33">
        <v>6</v>
      </c>
      <c r="C116" s="20">
        <v>241657597</v>
      </c>
      <c r="D116" s="21"/>
      <c r="E116" s="30">
        <v>88978705</v>
      </c>
      <c r="F116" s="29"/>
      <c r="G116" s="20">
        <v>7173121</v>
      </c>
      <c r="H116" s="21"/>
      <c r="I116" s="30">
        <v>6850333</v>
      </c>
      <c r="J116" s="29"/>
      <c r="K116" s="21"/>
      <c r="L116" s="30">
        <v>344659756</v>
      </c>
      <c r="M116" s="21"/>
    </row>
    <row r="117" spans="1:16" ht="13.8">
      <c r="A117" s="34"/>
      <c r="B117" s="33">
        <v>7</v>
      </c>
      <c r="C117" s="20">
        <v>231394659</v>
      </c>
      <c r="D117" s="21"/>
      <c r="E117" s="30">
        <v>90360916</v>
      </c>
      <c r="F117" s="29"/>
      <c r="G117" s="20">
        <v>4763179</v>
      </c>
      <c r="H117" s="21"/>
      <c r="I117" s="30">
        <v>5597217</v>
      </c>
      <c r="J117" s="29"/>
      <c r="K117" s="21"/>
      <c r="L117" s="30">
        <v>332115971</v>
      </c>
      <c r="M117" s="21"/>
    </row>
    <row r="118" spans="1:16" ht="13.8">
      <c r="A118" s="34"/>
      <c r="B118" s="33">
        <v>8</v>
      </c>
      <c r="C118" s="20">
        <v>238156641</v>
      </c>
      <c r="D118" s="21"/>
      <c r="E118" s="30">
        <v>88880458</v>
      </c>
      <c r="F118" s="29"/>
      <c r="G118" s="20">
        <v>4929134</v>
      </c>
      <c r="H118" s="21"/>
      <c r="I118" s="30">
        <v>6688366</v>
      </c>
      <c r="J118" s="29"/>
      <c r="K118" s="21"/>
      <c r="L118" s="30">
        <v>338654599</v>
      </c>
      <c r="M118" s="21"/>
    </row>
    <row r="119" spans="1:16" ht="13.8">
      <c r="A119" s="34"/>
      <c r="B119" s="33">
        <v>9</v>
      </c>
      <c r="C119" s="20">
        <v>233091746</v>
      </c>
      <c r="D119" s="21"/>
      <c r="E119" s="30">
        <v>97713352</v>
      </c>
      <c r="F119" s="29"/>
      <c r="G119" s="20">
        <v>3155801</v>
      </c>
      <c r="H119" s="21"/>
      <c r="I119" s="30">
        <v>6761148</v>
      </c>
      <c r="J119" s="29"/>
      <c r="K119" s="21"/>
      <c r="L119" s="30">
        <v>340722047</v>
      </c>
      <c r="M119" s="21"/>
    </row>
    <row r="120" spans="1:16" ht="13.8">
      <c r="A120" s="34"/>
      <c r="B120" s="33">
        <v>10</v>
      </c>
      <c r="C120" s="20">
        <v>288126266</v>
      </c>
      <c r="D120" s="21"/>
      <c r="E120" s="30">
        <v>113751119</v>
      </c>
      <c r="F120" s="29"/>
      <c r="G120" s="20">
        <v>14433465</v>
      </c>
      <c r="H120" s="21"/>
      <c r="I120" s="30">
        <v>12858442</v>
      </c>
      <c r="J120" s="29"/>
      <c r="K120" s="21"/>
      <c r="L120" s="30">
        <v>429169292</v>
      </c>
      <c r="M120" s="21"/>
    </row>
    <row r="121" spans="1:16" ht="13.8">
      <c r="A121" s="34"/>
      <c r="B121" s="33">
        <v>11</v>
      </c>
      <c r="C121" s="20">
        <v>281501210</v>
      </c>
      <c r="D121" s="21"/>
      <c r="E121" s="30">
        <v>129015465</v>
      </c>
      <c r="F121" s="29"/>
      <c r="G121" s="20">
        <v>27715361</v>
      </c>
      <c r="H121" s="21"/>
      <c r="I121" s="30">
        <v>15483173</v>
      </c>
      <c r="J121" s="29"/>
      <c r="K121" s="21"/>
      <c r="L121" s="30">
        <v>453715209</v>
      </c>
      <c r="M121" s="21"/>
    </row>
    <row r="122" spans="1:16" ht="13.8">
      <c r="A122" s="35"/>
      <c r="B122" s="33">
        <v>12</v>
      </c>
      <c r="C122" s="20">
        <v>267929468</v>
      </c>
      <c r="D122" s="21"/>
      <c r="E122" s="30">
        <v>113479642</v>
      </c>
      <c r="F122" s="29"/>
      <c r="G122" s="20">
        <v>32965511</v>
      </c>
      <c r="H122" s="21"/>
      <c r="I122" s="30">
        <v>21536525</v>
      </c>
      <c r="J122" s="29"/>
      <c r="K122" s="21"/>
      <c r="L122" s="30">
        <v>435911146</v>
      </c>
      <c r="M122" s="21"/>
    </row>
    <row r="123" spans="1:16" ht="13.8">
      <c r="A123" s="32">
        <f>A111+1</f>
        <v>2012</v>
      </c>
      <c r="B123" s="33">
        <v>1</v>
      </c>
      <c r="C123" s="20">
        <v>257949152</v>
      </c>
      <c r="D123" s="20"/>
      <c r="E123" s="30">
        <v>90725925</v>
      </c>
      <c r="F123" s="29"/>
      <c r="G123" s="20">
        <v>13903316</v>
      </c>
      <c r="H123" s="21"/>
      <c r="I123" s="30">
        <v>20010564</v>
      </c>
      <c r="J123" s="29"/>
      <c r="K123" s="21"/>
      <c r="L123" s="30">
        <v>382588957</v>
      </c>
      <c r="M123" s="21"/>
    </row>
    <row r="124" spans="1:16" ht="13.8">
      <c r="A124" s="34"/>
      <c r="B124" s="33">
        <v>2</v>
      </c>
      <c r="C124" s="20">
        <v>281860909</v>
      </c>
      <c r="D124" s="20"/>
      <c r="E124" s="30">
        <v>142011330</v>
      </c>
      <c r="F124" s="29"/>
      <c r="G124" s="20">
        <v>48984912</v>
      </c>
      <c r="H124" s="21"/>
      <c r="I124" s="30">
        <v>22338372</v>
      </c>
      <c r="J124" s="29"/>
      <c r="K124" s="21"/>
      <c r="L124" s="30">
        <v>495195523</v>
      </c>
      <c r="M124" s="21"/>
      <c r="P124" s="12"/>
    </row>
    <row r="125" spans="1:16" ht="13.8">
      <c r="A125" s="34"/>
      <c r="B125" s="33">
        <v>3</v>
      </c>
      <c r="C125" s="20">
        <v>294547573</v>
      </c>
      <c r="D125" s="20"/>
      <c r="E125" s="30">
        <v>104912382</v>
      </c>
      <c r="F125" s="29"/>
      <c r="G125" s="20">
        <v>25308155</v>
      </c>
      <c r="H125" s="21"/>
      <c r="I125" s="30">
        <v>20334822</v>
      </c>
      <c r="J125" s="29"/>
      <c r="K125" s="21"/>
      <c r="L125" s="30">
        <v>445102932</v>
      </c>
      <c r="M125" s="21"/>
    </row>
    <row r="126" spans="1:16" ht="13.8">
      <c r="A126" s="34"/>
      <c r="B126" s="33">
        <v>4</v>
      </c>
      <c r="C126" s="20">
        <v>252739535</v>
      </c>
      <c r="D126" s="20"/>
      <c r="E126" s="30">
        <v>80154358</v>
      </c>
      <c r="F126" s="29"/>
      <c r="G126" s="20">
        <v>14274840</v>
      </c>
      <c r="H126" s="21"/>
      <c r="I126" s="30">
        <v>15587784</v>
      </c>
      <c r="J126" s="29"/>
      <c r="K126" s="21"/>
      <c r="L126" s="30">
        <v>362756517</v>
      </c>
      <c r="M126" s="21"/>
    </row>
    <row r="127" spans="1:16" ht="13.8">
      <c r="A127" s="34"/>
      <c r="B127" s="33">
        <v>5</v>
      </c>
      <c r="C127" s="20">
        <v>238669392</v>
      </c>
      <c r="D127" s="20"/>
      <c r="E127" s="30">
        <v>89044834</v>
      </c>
      <c r="F127" s="29"/>
      <c r="G127" s="20">
        <v>14970853</v>
      </c>
      <c r="H127" s="21"/>
      <c r="I127" s="30">
        <v>8485562</v>
      </c>
      <c r="J127" s="29"/>
      <c r="K127" s="21"/>
      <c r="L127" s="30">
        <v>351170641</v>
      </c>
      <c r="M127" s="21"/>
    </row>
    <row r="128" spans="1:16" ht="13.8">
      <c r="A128" s="34"/>
      <c r="B128" s="33">
        <v>6</v>
      </c>
      <c r="C128" s="20">
        <v>282610516</v>
      </c>
      <c r="D128" s="20"/>
      <c r="E128" s="30">
        <v>78830861</v>
      </c>
      <c r="F128" s="29"/>
      <c r="G128" s="20">
        <v>10422733</v>
      </c>
      <c r="H128" s="21"/>
      <c r="I128" s="30">
        <v>9680401</v>
      </c>
      <c r="J128" s="29"/>
      <c r="K128" s="21"/>
      <c r="L128" s="30">
        <v>381544511</v>
      </c>
      <c r="M128" s="21"/>
    </row>
    <row r="129" spans="1:19" ht="13.8">
      <c r="A129" s="34"/>
      <c r="B129" s="33">
        <v>7</v>
      </c>
      <c r="C129" s="20">
        <v>333231927</v>
      </c>
      <c r="D129" s="20"/>
      <c r="E129" s="30">
        <v>113467442</v>
      </c>
      <c r="F129" s="29"/>
      <c r="G129" s="20">
        <v>13911980</v>
      </c>
      <c r="H129" s="21"/>
      <c r="I129" s="30">
        <v>6828199</v>
      </c>
      <c r="J129" s="29"/>
      <c r="K129" s="21"/>
      <c r="L129" s="30">
        <v>467439548</v>
      </c>
      <c r="M129" s="21"/>
    </row>
    <row r="130" spans="1:19" ht="13.8">
      <c r="A130" s="34"/>
      <c r="B130" s="33">
        <v>8</v>
      </c>
      <c r="C130" s="20">
        <v>337213466</v>
      </c>
      <c r="D130" s="20"/>
      <c r="E130" s="30">
        <v>109700509</v>
      </c>
      <c r="F130" s="29"/>
      <c r="G130" s="20">
        <v>12415297</v>
      </c>
      <c r="H130" s="21"/>
      <c r="I130" s="30">
        <v>9924228</v>
      </c>
      <c r="J130" s="29"/>
      <c r="K130" s="21"/>
      <c r="L130" s="30">
        <v>469253500</v>
      </c>
      <c r="M130" s="21"/>
    </row>
    <row r="131" spans="1:19" ht="13.8">
      <c r="A131" s="34"/>
      <c r="B131" s="33">
        <v>9</v>
      </c>
      <c r="C131" s="20">
        <v>315203504</v>
      </c>
      <c r="D131" s="20"/>
      <c r="E131" s="30">
        <v>137470335</v>
      </c>
      <c r="F131" s="29"/>
      <c r="G131" s="20">
        <v>21979465</v>
      </c>
      <c r="H131" s="21"/>
      <c r="I131" s="30">
        <v>14004044</v>
      </c>
      <c r="J131" s="29"/>
      <c r="K131" s="21"/>
      <c r="L131" s="30">
        <v>488657348</v>
      </c>
      <c r="M131" s="21"/>
    </row>
    <row r="132" spans="1:19" ht="13.8">
      <c r="A132" s="34"/>
      <c r="B132" s="33">
        <v>10</v>
      </c>
      <c r="C132" s="20">
        <v>299757058</v>
      </c>
      <c r="D132" s="20"/>
      <c r="E132" s="30">
        <v>139582534</v>
      </c>
      <c r="F132" s="29"/>
      <c r="G132" s="20">
        <v>10183889</v>
      </c>
      <c r="H132" s="21"/>
      <c r="I132" s="30">
        <v>18374555</v>
      </c>
      <c r="J132" s="29"/>
      <c r="K132" s="21"/>
      <c r="L132" s="30">
        <v>467898036</v>
      </c>
      <c r="M132" s="21"/>
    </row>
    <row r="133" spans="1:19" ht="13.8">
      <c r="A133" s="34"/>
      <c r="B133" s="33">
        <v>11</v>
      </c>
      <c r="C133" s="20">
        <v>302815524</v>
      </c>
      <c r="D133" s="20"/>
      <c r="E133" s="30">
        <v>136818524</v>
      </c>
      <c r="F133" s="29"/>
      <c r="G133" s="20">
        <v>8229233</v>
      </c>
      <c r="H133" s="21"/>
      <c r="I133" s="30">
        <v>19025601</v>
      </c>
      <c r="J133" s="29"/>
      <c r="K133" s="21"/>
      <c r="L133" s="30">
        <v>466888882</v>
      </c>
      <c r="M133" s="21"/>
    </row>
    <row r="134" spans="1:19" ht="13.8">
      <c r="A134" s="35"/>
      <c r="B134" s="33">
        <v>12</v>
      </c>
      <c r="C134" s="20">
        <v>299187224</v>
      </c>
      <c r="D134" s="22">
        <v>299187224</v>
      </c>
      <c r="E134" s="30">
        <v>140546766</v>
      </c>
      <c r="F134" s="31">
        <v>140546766</v>
      </c>
      <c r="G134" s="20">
        <v>18556034</v>
      </c>
      <c r="H134" s="23">
        <v>18556034</v>
      </c>
      <c r="I134" s="30">
        <v>18410026</v>
      </c>
      <c r="J134" s="31">
        <v>18410026</v>
      </c>
      <c r="K134" s="43"/>
      <c r="L134" s="30">
        <v>476700050</v>
      </c>
      <c r="M134" s="23">
        <f>D134+F134+H134+J134</f>
        <v>476700050</v>
      </c>
    </row>
    <row r="135" spans="1:19" ht="13.8">
      <c r="A135" s="32">
        <f>A123+1</f>
        <v>2013</v>
      </c>
      <c r="B135" s="33">
        <v>1</v>
      </c>
      <c r="C135" s="20">
        <v>39918939</v>
      </c>
      <c r="D135" s="20">
        <f>C135</f>
        <v>39918939</v>
      </c>
      <c r="E135" s="30">
        <v>140828613</v>
      </c>
      <c r="F135" s="30">
        <f>E135</f>
        <v>140828613</v>
      </c>
      <c r="G135" s="20">
        <v>15259231</v>
      </c>
      <c r="H135" s="20">
        <f>G135</f>
        <v>15259231</v>
      </c>
      <c r="I135" s="30">
        <v>20276301</v>
      </c>
      <c r="J135" s="30">
        <f>I135</f>
        <v>20276301</v>
      </c>
      <c r="K135" s="21"/>
      <c r="L135" s="30">
        <v>216283084</v>
      </c>
      <c r="M135" s="20">
        <f>L135</f>
        <v>216283084</v>
      </c>
    </row>
    <row r="136" spans="1:19" ht="13.8">
      <c r="A136" s="34"/>
      <c r="B136" s="33">
        <v>2</v>
      </c>
      <c r="C136" s="20">
        <v>39456079</v>
      </c>
      <c r="D136" s="20">
        <f t="shared" ref="D136:D166" si="0">C136</f>
        <v>39456079</v>
      </c>
      <c r="E136" s="30">
        <v>140651368</v>
      </c>
      <c r="F136" s="30">
        <f t="shared" ref="F136:F163" si="1">E136</f>
        <v>140651368</v>
      </c>
      <c r="G136" s="20">
        <v>22275337</v>
      </c>
      <c r="H136" s="20">
        <f t="shared" ref="H136:H154" si="2">G136</f>
        <v>22275337</v>
      </c>
      <c r="I136" s="30">
        <v>20748609</v>
      </c>
      <c r="J136" s="30">
        <f t="shared" ref="J136:J156" si="3">I136</f>
        <v>20748609</v>
      </c>
      <c r="K136" s="21"/>
      <c r="L136" s="30">
        <v>223131393</v>
      </c>
      <c r="M136" s="20">
        <f t="shared" ref="M136:M156" si="4">L136</f>
        <v>223131393</v>
      </c>
    </row>
    <row r="137" spans="1:19" ht="13.8">
      <c r="A137" s="34"/>
      <c r="B137" s="33">
        <v>3</v>
      </c>
      <c r="C137" s="20">
        <v>48397640</v>
      </c>
      <c r="D137" s="20">
        <f t="shared" si="0"/>
        <v>48397640</v>
      </c>
      <c r="E137" s="30">
        <v>145965142</v>
      </c>
      <c r="F137" s="30">
        <f t="shared" si="1"/>
        <v>145965142</v>
      </c>
      <c r="G137" s="20">
        <v>37625647</v>
      </c>
      <c r="H137" s="20">
        <f t="shared" si="2"/>
        <v>37625647</v>
      </c>
      <c r="I137" s="30">
        <v>24556444</v>
      </c>
      <c r="J137" s="30">
        <f t="shared" si="3"/>
        <v>24556444</v>
      </c>
      <c r="K137" s="21"/>
      <c r="L137" s="30">
        <v>256544873</v>
      </c>
      <c r="M137" s="20">
        <f t="shared" si="4"/>
        <v>256544873</v>
      </c>
    </row>
    <row r="138" spans="1:19" ht="13.8">
      <c r="A138" s="34"/>
      <c r="B138" s="33">
        <v>4</v>
      </c>
      <c r="C138" s="20">
        <v>33399901</v>
      </c>
      <c r="D138" s="20">
        <f t="shared" si="0"/>
        <v>33399901</v>
      </c>
      <c r="E138" s="30">
        <v>108474680</v>
      </c>
      <c r="F138" s="30">
        <f t="shared" si="1"/>
        <v>108474680</v>
      </c>
      <c r="G138" s="20">
        <v>19296942</v>
      </c>
      <c r="H138" s="20">
        <f t="shared" si="2"/>
        <v>19296942</v>
      </c>
      <c r="I138" s="30">
        <v>16511558</v>
      </c>
      <c r="J138" s="30">
        <f t="shared" si="3"/>
        <v>16511558</v>
      </c>
      <c r="K138" s="21"/>
      <c r="L138" s="30">
        <v>177683081</v>
      </c>
      <c r="M138" s="20">
        <f t="shared" si="4"/>
        <v>177683081</v>
      </c>
    </row>
    <row r="139" spans="1:19" ht="13.8">
      <c r="A139" s="34"/>
      <c r="B139" s="33">
        <v>5</v>
      </c>
      <c r="C139" s="20">
        <v>26525038</v>
      </c>
      <c r="D139" s="20">
        <f t="shared" si="0"/>
        <v>26525038</v>
      </c>
      <c r="E139" s="30">
        <v>83481663</v>
      </c>
      <c r="F139" s="30">
        <f t="shared" si="1"/>
        <v>83481663</v>
      </c>
      <c r="G139" s="20">
        <v>4107638</v>
      </c>
      <c r="H139" s="20">
        <f t="shared" si="2"/>
        <v>4107638</v>
      </c>
      <c r="I139" s="30">
        <v>11969761</v>
      </c>
      <c r="J139" s="30">
        <f t="shared" si="3"/>
        <v>11969761</v>
      </c>
      <c r="K139" s="21"/>
      <c r="L139" s="30">
        <v>126084100</v>
      </c>
      <c r="M139" s="20">
        <f t="shared" si="4"/>
        <v>126084100</v>
      </c>
    </row>
    <row r="140" spans="1:19" ht="13.8">
      <c r="A140" s="34"/>
      <c r="B140" s="33">
        <v>6</v>
      </c>
      <c r="C140" s="20">
        <v>20108066</v>
      </c>
      <c r="D140" s="20">
        <f t="shared" si="0"/>
        <v>20108066</v>
      </c>
      <c r="E140" s="30">
        <v>75830613</v>
      </c>
      <c r="F140" s="30">
        <f t="shared" si="1"/>
        <v>75830613</v>
      </c>
      <c r="G140" s="20">
        <v>2316150</v>
      </c>
      <c r="H140" s="20">
        <f t="shared" si="2"/>
        <v>2316150</v>
      </c>
      <c r="I140" s="30">
        <v>7791075</v>
      </c>
      <c r="J140" s="30">
        <f t="shared" si="3"/>
        <v>7791075</v>
      </c>
      <c r="K140" s="21"/>
      <c r="L140" s="30">
        <v>106045904</v>
      </c>
      <c r="M140" s="20">
        <f t="shared" si="4"/>
        <v>106045904</v>
      </c>
    </row>
    <row r="141" spans="1:19" ht="13.8">
      <c r="A141" s="34"/>
      <c r="B141" s="33">
        <v>7</v>
      </c>
      <c r="C141" s="20">
        <v>19977334</v>
      </c>
      <c r="D141" s="20">
        <f t="shared" si="0"/>
        <v>19977334</v>
      </c>
      <c r="E141" s="30">
        <v>92230334</v>
      </c>
      <c r="F141" s="30">
        <f t="shared" si="1"/>
        <v>92230334</v>
      </c>
      <c r="G141" s="20">
        <v>802106</v>
      </c>
      <c r="H141" s="20">
        <f t="shared" si="2"/>
        <v>802106</v>
      </c>
      <c r="I141" s="30">
        <v>6207862</v>
      </c>
      <c r="J141" s="30">
        <f t="shared" si="3"/>
        <v>6207862</v>
      </c>
      <c r="K141" s="21"/>
      <c r="L141" s="30">
        <v>119217636</v>
      </c>
      <c r="M141" s="20">
        <f t="shared" si="4"/>
        <v>119217636</v>
      </c>
    </row>
    <row r="142" spans="1:19" ht="13.8">
      <c r="A142" s="34"/>
      <c r="B142" s="33">
        <v>8</v>
      </c>
      <c r="C142" s="20">
        <v>19768851</v>
      </c>
      <c r="D142" s="20">
        <f t="shared" si="0"/>
        <v>19768851</v>
      </c>
      <c r="E142" s="30">
        <v>99404942</v>
      </c>
      <c r="F142" s="30">
        <f t="shared" si="1"/>
        <v>99404942</v>
      </c>
      <c r="G142" s="20">
        <v>2107392</v>
      </c>
      <c r="H142" s="20">
        <f t="shared" si="2"/>
        <v>2107392</v>
      </c>
      <c r="I142" s="30">
        <v>5151308</v>
      </c>
      <c r="J142" s="30">
        <f t="shared" si="3"/>
        <v>5151308</v>
      </c>
      <c r="K142" s="21"/>
      <c r="L142" s="30">
        <v>126432493</v>
      </c>
      <c r="M142" s="20">
        <f t="shared" si="4"/>
        <v>126432493</v>
      </c>
    </row>
    <row r="143" spans="1:19" ht="13.8">
      <c r="A143" s="34"/>
      <c r="B143" s="33">
        <v>9</v>
      </c>
      <c r="C143" s="20">
        <v>33619145</v>
      </c>
      <c r="D143" s="20">
        <f t="shared" si="0"/>
        <v>33619145</v>
      </c>
      <c r="E143" s="30">
        <v>94899473</v>
      </c>
      <c r="F143" s="30">
        <f t="shared" si="1"/>
        <v>94899473</v>
      </c>
      <c r="G143" s="20">
        <v>2402068</v>
      </c>
      <c r="H143" s="20">
        <f t="shared" si="2"/>
        <v>2402068</v>
      </c>
      <c r="I143" s="30">
        <v>15076790</v>
      </c>
      <c r="J143" s="30">
        <f t="shared" si="3"/>
        <v>15076790</v>
      </c>
      <c r="K143" s="21"/>
      <c r="L143" s="30">
        <v>145997476</v>
      </c>
      <c r="M143" s="20">
        <f t="shared" si="4"/>
        <v>145997476</v>
      </c>
    </row>
    <row r="144" spans="1:19" ht="13.8">
      <c r="A144" s="34"/>
      <c r="B144" s="33">
        <v>10</v>
      </c>
      <c r="C144" s="20">
        <v>67918877</v>
      </c>
      <c r="D144" s="20">
        <f t="shared" si="0"/>
        <v>67918877</v>
      </c>
      <c r="E144" s="30">
        <v>76219512</v>
      </c>
      <c r="F144" s="30">
        <f t="shared" si="1"/>
        <v>76219512</v>
      </c>
      <c r="G144" s="20">
        <v>4294154</v>
      </c>
      <c r="H144" s="20">
        <f t="shared" si="2"/>
        <v>4294154</v>
      </c>
      <c r="I144" s="30">
        <v>34842786</v>
      </c>
      <c r="J144" s="30">
        <f t="shared" si="3"/>
        <v>34842786</v>
      </c>
      <c r="K144" s="21"/>
      <c r="L144" s="30">
        <v>183275329</v>
      </c>
      <c r="M144" s="20">
        <f t="shared" si="4"/>
        <v>183275329</v>
      </c>
      <c r="S144" s="13" t="s">
        <v>0</v>
      </c>
    </row>
    <row r="145" spans="1:20" ht="13.8" customHeight="1">
      <c r="A145" s="34"/>
      <c r="B145" s="33">
        <v>11</v>
      </c>
      <c r="C145" s="20">
        <v>61986710</v>
      </c>
      <c r="D145" s="20">
        <f t="shared" si="0"/>
        <v>61986710</v>
      </c>
      <c r="E145" s="30">
        <v>71336582</v>
      </c>
      <c r="F145" s="30">
        <f t="shared" si="1"/>
        <v>71336582</v>
      </c>
      <c r="G145" s="20">
        <v>6201158</v>
      </c>
      <c r="H145" s="20">
        <f t="shared" si="2"/>
        <v>6201158</v>
      </c>
      <c r="I145" s="30">
        <v>33968003</v>
      </c>
      <c r="J145" s="30">
        <f t="shared" si="3"/>
        <v>33968003</v>
      </c>
      <c r="K145" s="21"/>
      <c r="L145" s="30">
        <v>173492453</v>
      </c>
      <c r="M145" s="20">
        <f t="shared" si="4"/>
        <v>173492453</v>
      </c>
      <c r="T145" s="51" t="s">
        <v>25</v>
      </c>
    </row>
    <row r="146" spans="1:20" ht="13.8" customHeight="1">
      <c r="A146" s="34"/>
      <c r="B146" s="33">
        <v>12</v>
      </c>
      <c r="C146" s="20">
        <v>63264459</v>
      </c>
      <c r="D146" s="20">
        <f t="shared" si="0"/>
        <v>63264459</v>
      </c>
      <c r="E146" s="30">
        <v>66765300</v>
      </c>
      <c r="F146" s="30">
        <f t="shared" si="1"/>
        <v>66765300</v>
      </c>
      <c r="G146" s="20">
        <v>7830337</v>
      </c>
      <c r="H146" s="20">
        <f t="shared" si="2"/>
        <v>7830337</v>
      </c>
      <c r="I146" s="30">
        <v>27807953</v>
      </c>
      <c r="J146" s="30">
        <f t="shared" si="3"/>
        <v>27807953</v>
      </c>
      <c r="K146" s="21"/>
      <c r="L146" s="30">
        <v>165668049</v>
      </c>
      <c r="M146" s="20">
        <f t="shared" si="4"/>
        <v>165668049</v>
      </c>
      <c r="T146" s="51" t="s">
        <v>26</v>
      </c>
    </row>
    <row r="147" spans="1:20" ht="13.8">
      <c r="D147" s="20">
        <f t="shared" si="0"/>
        <v>0</v>
      </c>
      <c r="F147" s="30">
        <f t="shared" si="1"/>
        <v>0</v>
      </c>
      <c r="H147" s="20">
        <f t="shared" si="2"/>
        <v>0</v>
      </c>
      <c r="J147" s="30">
        <f t="shared" si="3"/>
        <v>0</v>
      </c>
      <c r="M147" s="20">
        <f t="shared" si="4"/>
        <v>0</v>
      </c>
      <c r="T147" s="13"/>
    </row>
    <row r="148" spans="1:20" ht="13.8">
      <c r="D148" s="20">
        <f t="shared" si="0"/>
        <v>0</v>
      </c>
      <c r="F148" s="30">
        <f t="shared" si="1"/>
        <v>0</v>
      </c>
      <c r="H148" s="20">
        <f t="shared" si="2"/>
        <v>0</v>
      </c>
      <c r="J148" s="30">
        <f t="shared" si="3"/>
        <v>0</v>
      </c>
      <c r="M148" s="20">
        <f t="shared" si="4"/>
        <v>0</v>
      </c>
    </row>
    <row r="149" spans="1:20" ht="13.8">
      <c r="A149" s="1" t="s">
        <v>32</v>
      </c>
      <c r="D149" s="20">
        <f t="shared" si="0"/>
        <v>0</v>
      </c>
      <c r="F149" s="30">
        <f t="shared" si="1"/>
        <v>0</v>
      </c>
      <c r="H149" s="20">
        <f t="shared" si="2"/>
        <v>0</v>
      </c>
      <c r="J149" s="30">
        <f t="shared" si="3"/>
        <v>0</v>
      </c>
      <c r="M149" s="20">
        <f t="shared" si="4"/>
        <v>0</v>
      </c>
    </row>
    <row r="150" spans="1:20" ht="13.8">
      <c r="D150" s="20">
        <f t="shared" si="0"/>
        <v>0</v>
      </c>
      <c r="F150" s="30">
        <f t="shared" si="1"/>
        <v>0</v>
      </c>
      <c r="H150" s="20">
        <f t="shared" si="2"/>
        <v>0</v>
      </c>
      <c r="J150" s="30">
        <f t="shared" si="3"/>
        <v>0</v>
      </c>
      <c r="M150" s="20">
        <f t="shared" si="4"/>
        <v>0</v>
      </c>
    </row>
    <row r="151" spans="1:20" ht="13.8">
      <c r="D151" s="20">
        <f t="shared" si="0"/>
        <v>0</v>
      </c>
      <c r="F151" s="30">
        <f t="shared" si="1"/>
        <v>0</v>
      </c>
      <c r="H151" s="20">
        <f t="shared" si="2"/>
        <v>0</v>
      </c>
      <c r="J151" s="30">
        <f t="shared" si="3"/>
        <v>0</v>
      </c>
      <c r="M151" s="20">
        <f t="shared" si="4"/>
        <v>0</v>
      </c>
    </row>
    <row r="152" spans="1:20" ht="13.8">
      <c r="D152" s="20">
        <f t="shared" si="0"/>
        <v>0</v>
      </c>
      <c r="F152" s="30">
        <f t="shared" si="1"/>
        <v>0</v>
      </c>
      <c r="H152" s="20">
        <f t="shared" si="2"/>
        <v>0</v>
      </c>
      <c r="J152" s="30">
        <f t="shared" si="3"/>
        <v>0</v>
      </c>
      <c r="M152" s="20">
        <f t="shared" si="4"/>
        <v>0</v>
      </c>
    </row>
    <row r="153" spans="1:20" ht="13.8">
      <c r="D153" s="20">
        <f t="shared" si="0"/>
        <v>0</v>
      </c>
      <c r="F153" s="30">
        <f t="shared" si="1"/>
        <v>0</v>
      </c>
      <c r="H153" s="20">
        <f t="shared" si="2"/>
        <v>0</v>
      </c>
      <c r="J153" s="30">
        <f>I153</f>
        <v>0</v>
      </c>
      <c r="M153" s="20">
        <f t="shared" si="4"/>
        <v>0</v>
      </c>
    </row>
    <row r="154" spans="1:20" ht="13.8">
      <c r="D154" s="20">
        <f t="shared" si="0"/>
        <v>0</v>
      </c>
      <c r="F154" s="30">
        <f t="shared" si="1"/>
        <v>0</v>
      </c>
      <c r="H154" s="20">
        <f t="shared" si="2"/>
        <v>0</v>
      </c>
      <c r="J154" s="30">
        <f t="shared" si="3"/>
        <v>0</v>
      </c>
      <c r="M154" s="20">
        <f>L154</f>
        <v>0</v>
      </c>
    </row>
    <row r="155" spans="1:20" ht="13.8">
      <c r="D155" s="20">
        <f t="shared" si="0"/>
        <v>0</v>
      </c>
      <c r="F155" s="30">
        <f t="shared" si="1"/>
        <v>0</v>
      </c>
      <c r="J155" s="30">
        <f t="shared" si="3"/>
        <v>0</v>
      </c>
      <c r="M155" s="20">
        <f t="shared" si="4"/>
        <v>0</v>
      </c>
    </row>
    <row r="156" spans="1:20" ht="13.8">
      <c r="D156" s="20">
        <f t="shared" si="0"/>
        <v>0</v>
      </c>
      <c r="F156" s="30">
        <f t="shared" si="1"/>
        <v>0</v>
      </c>
      <c r="J156" s="30">
        <f t="shared" si="3"/>
        <v>0</v>
      </c>
      <c r="M156" s="20">
        <f t="shared" si="4"/>
        <v>0</v>
      </c>
    </row>
    <row r="157" spans="1:20" ht="13.8">
      <c r="D157" s="20">
        <f t="shared" si="0"/>
        <v>0</v>
      </c>
      <c r="F157" s="30">
        <f t="shared" si="1"/>
        <v>0</v>
      </c>
    </row>
    <row r="158" spans="1:20" ht="13.8">
      <c r="D158" s="20">
        <f t="shared" si="0"/>
        <v>0</v>
      </c>
      <c r="F158" s="30">
        <f t="shared" si="1"/>
        <v>0</v>
      </c>
    </row>
    <row r="159" spans="1:20" ht="13.8">
      <c r="D159" s="20">
        <f t="shared" si="0"/>
        <v>0</v>
      </c>
      <c r="F159" s="30">
        <f t="shared" si="1"/>
        <v>0</v>
      </c>
    </row>
    <row r="160" spans="1:20" ht="13.8">
      <c r="D160" s="20">
        <f t="shared" si="0"/>
        <v>0</v>
      </c>
      <c r="F160" s="30">
        <f t="shared" si="1"/>
        <v>0</v>
      </c>
    </row>
    <row r="161" spans="4:6" ht="13.8">
      <c r="D161" s="20">
        <f t="shared" si="0"/>
        <v>0</v>
      </c>
      <c r="F161" s="30">
        <f t="shared" si="1"/>
        <v>0</v>
      </c>
    </row>
    <row r="162" spans="4:6" ht="13.8">
      <c r="D162" s="20">
        <f t="shared" si="0"/>
        <v>0</v>
      </c>
      <c r="F162" s="30">
        <f t="shared" si="1"/>
        <v>0</v>
      </c>
    </row>
    <row r="163" spans="4:6" ht="13.8">
      <c r="D163" s="20">
        <f t="shared" si="0"/>
        <v>0</v>
      </c>
      <c r="F163" s="30">
        <f t="shared" si="1"/>
        <v>0</v>
      </c>
    </row>
    <row r="164" spans="4:6" ht="13.8">
      <c r="D164" s="20">
        <f t="shared" si="0"/>
        <v>0</v>
      </c>
    </row>
    <row r="165" spans="4:6" ht="13.8">
      <c r="D165" s="20">
        <f t="shared" si="0"/>
        <v>0</v>
      </c>
    </row>
    <row r="166" spans="4:6" ht="13.8">
      <c r="D166" s="20">
        <f t="shared" si="0"/>
        <v>0</v>
      </c>
    </row>
  </sheetData>
  <mergeCells count="4">
    <mergeCell ref="C1:D1"/>
    <mergeCell ref="E1:F1"/>
    <mergeCell ref="G1:H1"/>
    <mergeCell ref="I1:J1"/>
  </mergeCells>
  <pageMargins left="0.70866141732283472" right="0.70866141732283472" top="0.78740157480314965" bottom="0.78740157480314965" header="0.31496062992125984" footer="0.31496062992125984"/>
  <pageSetup paperSize="9" scale="49" fitToHeight="2" orientation="landscape" r:id="rId1"/>
</worksheet>
</file>

<file path=xl/worksheets/sheet3.xml><?xml version="1.0" encoding="utf-8"?>
<worksheet xmlns="http://schemas.openxmlformats.org/spreadsheetml/2006/main" xmlns:r="http://schemas.openxmlformats.org/officeDocument/2006/relationships">
  <sheetPr>
    <tabColor rgb="FFFF0000"/>
  </sheetPr>
  <dimension ref="B1:I9"/>
  <sheetViews>
    <sheetView topLeftCell="C1" zoomScale="90" zoomScaleNormal="90" workbookViewId="0"/>
  </sheetViews>
  <sheetFormatPr baseColWidth="10" defaultColWidth="11.44140625" defaultRowHeight="13.2"/>
  <cols>
    <col min="1" max="16384" width="11.44140625" style="1"/>
  </cols>
  <sheetData>
    <row r="1" spans="2:9">
      <c r="B1" s="16"/>
      <c r="C1" s="16"/>
      <c r="D1" s="16"/>
      <c r="E1" s="16"/>
      <c r="F1" s="16"/>
      <c r="G1" s="16"/>
      <c r="H1" s="16"/>
      <c r="I1" s="16"/>
    </row>
    <row r="2" spans="2:9" ht="15.6">
      <c r="B2" s="16"/>
      <c r="C2" s="53" t="s">
        <v>31</v>
      </c>
      <c r="D2" s="16"/>
      <c r="E2" s="16"/>
      <c r="F2" s="16"/>
      <c r="G2" s="16"/>
      <c r="H2" s="16"/>
      <c r="I2" s="16"/>
    </row>
    <row r="3" spans="2:9" ht="13.8">
      <c r="B3" s="16"/>
      <c r="C3" s="16"/>
      <c r="D3" s="16"/>
      <c r="E3" s="18"/>
      <c r="F3" s="16"/>
      <c r="G3" s="16"/>
      <c r="H3" s="16"/>
      <c r="I3" s="16"/>
    </row>
    <row r="4" spans="2:9" ht="15.6">
      <c r="B4" s="16"/>
      <c r="C4" s="53" t="s">
        <v>29</v>
      </c>
      <c r="D4" s="16"/>
      <c r="E4" s="16"/>
      <c r="F4" s="62" t="s">
        <v>19</v>
      </c>
      <c r="G4" s="62"/>
      <c r="H4" s="16"/>
      <c r="I4" s="16"/>
    </row>
    <row r="5" spans="2:9" ht="13.8">
      <c r="B5" s="16"/>
      <c r="C5" s="16"/>
      <c r="D5" s="17"/>
      <c r="E5" s="16"/>
      <c r="F5" s="62" t="s">
        <v>20</v>
      </c>
      <c r="G5" s="62"/>
      <c r="H5" s="16"/>
      <c r="I5" s="16"/>
    </row>
    <row r="6" spans="2:9" ht="13.8">
      <c r="B6" s="16"/>
      <c r="C6" s="16"/>
      <c r="D6" s="17"/>
      <c r="E6" s="16"/>
      <c r="F6" s="62" t="s">
        <v>21</v>
      </c>
      <c r="G6" s="62"/>
      <c r="H6" s="16"/>
      <c r="I6" s="16"/>
    </row>
    <row r="7" spans="2:9" ht="13.8">
      <c r="B7" s="16"/>
      <c r="C7" s="16"/>
      <c r="D7" s="17"/>
      <c r="E7" s="16"/>
      <c r="F7" s="62" t="s">
        <v>22</v>
      </c>
      <c r="G7" s="62"/>
      <c r="H7" s="16"/>
      <c r="I7" s="16"/>
    </row>
    <row r="8" spans="2:9" ht="13.8">
      <c r="B8" s="16"/>
      <c r="C8" s="16"/>
      <c r="D8" s="17"/>
      <c r="E8" s="16"/>
      <c r="F8" s="62" t="s">
        <v>30</v>
      </c>
      <c r="G8" s="62"/>
      <c r="H8" s="16"/>
      <c r="I8" s="16"/>
    </row>
    <row r="9" spans="2:9" ht="13.8">
      <c r="B9" s="16"/>
      <c r="C9" s="16"/>
      <c r="D9" s="16"/>
      <c r="E9" s="18"/>
      <c r="F9" s="16"/>
      <c r="G9" s="16"/>
      <c r="H9" s="16"/>
      <c r="I9" s="16"/>
    </row>
  </sheetData>
  <mergeCells count="5">
    <mergeCell ref="F4:G4"/>
    <mergeCell ref="F5:G5"/>
    <mergeCell ref="F6:G6"/>
    <mergeCell ref="F7:G7"/>
    <mergeCell ref="F8:G8"/>
  </mergeCells>
  <hyperlinks>
    <hyperlink ref="F4" location="'Grafiken Export'!B58" display="Total"/>
    <hyperlink ref="F5" location="'Grafiken Export'!B101" display="Deutschland"/>
    <hyperlink ref="F6" location="'Grafiken Export'!B143" display="Frankreich"/>
    <hyperlink ref="F7" location="'Grafiken Export'!B188" display="Italien"/>
    <hyperlink ref="F8" location="'Grafiken Export'!B230" display="Österreich"/>
  </hyperlink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sheetPr>
    <tabColor rgb="FFFF0000"/>
    <pageSetUpPr fitToPage="1"/>
  </sheetPr>
  <dimension ref="A1:U180"/>
  <sheetViews>
    <sheetView zoomScale="80" zoomScaleNormal="80" workbookViewId="0">
      <pane ySplit="2" topLeftCell="A75" activePane="bottomLeft" state="frozen"/>
      <selection pane="bottomLeft" activeCell="E155" sqref="E155"/>
    </sheetView>
  </sheetViews>
  <sheetFormatPr baseColWidth="10" defaultColWidth="11.44140625" defaultRowHeight="13.2"/>
  <cols>
    <col min="1" max="1" width="17.6640625" style="1" bestFit="1" customWidth="1"/>
    <col min="2" max="2" width="7.44140625" style="1" bestFit="1" customWidth="1"/>
    <col min="3" max="3" width="39.33203125" style="12" customWidth="1"/>
    <col min="4" max="4" width="13.5546875" style="12" hidden="1" customWidth="1"/>
    <col min="5" max="5" width="38.88671875" style="1" customWidth="1"/>
    <col min="6" max="6" width="15" style="1" hidden="1" customWidth="1"/>
    <col min="7" max="7" width="38.5546875" style="1" customWidth="1"/>
    <col min="8" max="8" width="15" style="1" hidden="1" customWidth="1"/>
    <col min="9" max="9" width="38.33203125" style="1" customWidth="1"/>
    <col min="10" max="10" width="15" style="1" hidden="1" customWidth="1"/>
    <col min="11" max="11" width="38.33203125" style="1" customWidth="1"/>
    <col min="12" max="12" width="39.44140625" style="1" customWidth="1"/>
    <col min="13" max="13" width="13.5546875" style="1" hidden="1" customWidth="1"/>
    <col min="14" max="14" width="11.5546875" style="1" bestFit="1" customWidth="1"/>
    <col min="15" max="15" width="15.44140625" style="1" bestFit="1" customWidth="1"/>
    <col min="16" max="16" width="11.44140625" style="1"/>
    <col min="17" max="17" width="12.33203125" style="1" bestFit="1" customWidth="1"/>
    <col min="18" max="19" width="11.44140625" style="1"/>
    <col min="20" max="20" width="11.44140625" style="1" hidden="1" customWidth="1"/>
    <col min="21" max="21" width="51" style="1" hidden="1" customWidth="1"/>
    <col min="22" max="16384" width="11.44140625" style="1"/>
  </cols>
  <sheetData>
    <row r="1" spans="1:16" ht="27.6">
      <c r="A1" s="50" t="s">
        <v>33</v>
      </c>
      <c r="B1" s="46" t="s">
        <v>11</v>
      </c>
      <c r="C1" s="58" t="s">
        <v>12</v>
      </c>
      <c r="D1" s="59"/>
      <c r="E1" s="63" t="s">
        <v>13</v>
      </c>
      <c r="F1" s="64"/>
      <c r="G1" s="58" t="s">
        <v>14</v>
      </c>
      <c r="H1" s="59"/>
      <c r="I1" s="63" t="s">
        <v>15</v>
      </c>
      <c r="J1" s="64"/>
      <c r="K1" s="47" t="s">
        <v>27</v>
      </c>
      <c r="L1" s="40" t="s">
        <v>16</v>
      </c>
      <c r="M1" s="24"/>
    </row>
    <row r="2" spans="1:16" s="25" customFormat="1" ht="27.6">
      <c r="A2" s="48" t="s">
        <v>17</v>
      </c>
      <c r="B2" s="49" t="s">
        <v>18</v>
      </c>
      <c r="C2" s="39" t="s">
        <v>24</v>
      </c>
      <c r="D2" s="27" t="s">
        <v>7</v>
      </c>
      <c r="E2" s="40" t="s">
        <v>24</v>
      </c>
      <c r="F2" s="41" t="s">
        <v>7</v>
      </c>
      <c r="G2" s="39" t="s">
        <v>24</v>
      </c>
      <c r="H2" s="27" t="s">
        <v>7</v>
      </c>
      <c r="I2" s="40" t="s">
        <v>24</v>
      </c>
      <c r="J2" s="41" t="s">
        <v>7</v>
      </c>
      <c r="K2" s="39" t="s">
        <v>24</v>
      </c>
      <c r="L2" s="40" t="s">
        <v>24</v>
      </c>
      <c r="M2" s="24"/>
      <c r="O2" s="26"/>
    </row>
    <row r="3" spans="1:16" ht="13.8">
      <c r="A3" s="32">
        <v>2002</v>
      </c>
      <c r="B3" s="33">
        <v>1</v>
      </c>
      <c r="C3" s="20">
        <v>45032978</v>
      </c>
      <c r="D3" s="21"/>
      <c r="E3" s="36">
        <v>15018932</v>
      </c>
      <c r="F3" s="37"/>
      <c r="G3" s="20">
        <v>135391642</v>
      </c>
      <c r="H3" s="21"/>
      <c r="I3" s="36">
        <v>15890941</v>
      </c>
      <c r="J3" s="37"/>
      <c r="K3" s="21">
        <v>16681423</v>
      </c>
      <c r="L3" s="36">
        <v>228015916</v>
      </c>
      <c r="M3" s="21"/>
      <c r="N3" s="12"/>
      <c r="O3" s="28"/>
      <c r="P3" s="28"/>
    </row>
    <row r="4" spans="1:16" ht="13.8">
      <c r="A4" s="34"/>
      <c r="B4" s="33">
        <v>2</v>
      </c>
      <c r="C4" s="20">
        <v>39041742</v>
      </c>
      <c r="D4" s="21"/>
      <c r="E4" s="36">
        <v>17729899</v>
      </c>
      <c r="F4" s="37"/>
      <c r="G4" s="20">
        <v>123813783</v>
      </c>
      <c r="H4" s="21"/>
      <c r="I4" s="36">
        <v>8221212</v>
      </c>
      <c r="J4" s="37"/>
      <c r="K4" s="21">
        <v>6486686</v>
      </c>
      <c r="L4" s="36">
        <v>195293322</v>
      </c>
      <c r="M4" s="21"/>
      <c r="N4" s="12"/>
      <c r="O4" s="28"/>
      <c r="P4" s="28"/>
    </row>
    <row r="5" spans="1:16" ht="13.8">
      <c r="A5" s="34"/>
      <c r="B5" s="33">
        <v>3</v>
      </c>
      <c r="C5" s="20">
        <v>40980305</v>
      </c>
      <c r="D5" s="21"/>
      <c r="E5" s="36">
        <v>15752373</v>
      </c>
      <c r="F5" s="37"/>
      <c r="G5" s="20">
        <v>131969872</v>
      </c>
      <c r="H5" s="21"/>
      <c r="I5" s="36">
        <v>6657593</v>
      </c>
      <c r="J5" s="37"/>
      <c r="K5" s="21">
        <v>5978583</v>
      </c>
      <c r="L5" s="36">
        <v>201338726</v>
      </c>
      <c r="M5" s="21"/>
      <c r="N5" s="12"/>
      <c r="O5" s="28"/>
    </row>
    <row r="6" spans="1:16" ht="13.8">
      <c r="A6" s="34"/>
      <c r="B6" s="33">
        <v>4</v>
      </c>
      <c r="C6" s="20">
        <v>51474389</v>
      </c>
      <c r="D6" s="21"/>
      <c r="E6" s="36">
        <v>10683652</v>
      </c>
      <c r="F6" s="37"/>
      <c r="G6" s="20">
        <v>121470530</v>
      </c>
      <c r="H6" s="21"/>
      <c r="I6" s="36">
        <v>9994226</v>
      </c>
      <c r="J6" s="37"/>
      <c r="K6" s="21">
        <v>5469534</v>
      </c>
      <c r="L6" s="36">
        <v>199092331</v>
      </c>
      <c r="M6" s="21"/>
      <c r="N6" s="12"/>
      <c r="O6" s="28"/>
    </row>
    <row r="7" spans="1:16" ht="13.8">
      <c r="A7" s="34"/>
      <c r="B7" s="33">
        <v>5</v>
      </c>
      <c r="C7" s="20">
        <v>66340473</v>
      </c>
      <c r="D7" s="21"/>
      <c r="E7" s="36">
        <v>12002083</v>
      </c>
      <c r="F7" s="37"/>
      <c r="G7" s="20">
        <v>114378447</v>
      </c>
      <c r="H7" s="21"/>
      <c r="I7" s="36">
        <v>13550720</v>
      </c>
      <c r="J7" s="37"/>
      <c r="K7" s="21">
        <v>5662913</v>
      </c>
      <c r="L7" s="36">
        <v>211934636</v>
      </c>
      <c r="M7" s="21"/>
      <c r="N7" s="12"/>
      <c r="O7" s="28"/>
    </row>
    <row r="8" spans="1:16" ht="13.8">
      <c r="A8" s="34"/>
      <c r="B8" s="33">
        <v>6</v>
      </c>
      <c r="C8" s="20">
        <v>72070560</v>
      </c>
      <c r="D8" s="21"/>
      <c r="E8" s="36">
        <v>9752621</v>
      </c>
      <c r="F8" s="37"/>
      <c r="G8" s="20">
        <v>109462337</v>
      </c>
      <c r="H8" s="21"/>
      <c r="I8" s="36">
        <v>11065505</v>
      </c>
      <c r="J8" s="37"/>
      <c r="K8" s="21">
        <v>5156077</v>
      </c>
      <c r="L8" s="36">
        <v>207507100</v>
      </c>
      <c r="M8" s="21"/>
      <c r="N8" s="12"/>
      <c r="O8" s="28"/>
    </row>
    <row r="9" spans="1:16" ht="13.8">
      <c r="A9" s="34"/>
      <c r="B9" s="33">
        <v>7</v>
      </c>
      <c r="C9" s="20">
        <v>76976950</v>
      </c>
      <c r="D9" s="21"/>
      <c r="E9" s="36">
        <v>19574509</v>
      </c>
      <c r="F9" s="37"/>
      <c r="G9" s="20">
        <v>115829469</v>
      </c>
      <c r="H9" s="21"/>
      <c r="I9" s="36">
        <v>13532816</v>
      </c>
      <c r="J9" s="37"/>
      <c r="K9" s="21">
        <v>2635171</v>
      </c>
      <c r="L9" s="36">
        <v>228548915</v>
      </c>
      <c r="M9" s="21"/>
      <c r="N9" s="12"/>
      <c r="O9" s="28"/>
    </row>
    <row r="10" spans="1:16" ht="13.8">
      <c r="A10" s="34"/>
      <c r="B10" s="33">
        <v>8</v>
      </c>
      <c r="C10" s="20">
        <v>78921639</v>
      </c>
      <c r="D10" s="21"/>
      <c r="E10" s="36">
        <v>10935204</v>
      </c>
      <c r="F10" s="37"/>
      <c r="G10" s="20">
        <v>85168003</v>
      </c>
      <c r="H10" s="21"/>
      <c r="I10" s="36">
        <v>13537655</v>
      </c>
      <c r="J10" s="37"/>
      <c r="K10" s="21">
        <v>2362072</v>
      </c>
      <c r="L10" s="36">
        <v>190924573</v>
      </c>
      <c r="M10" s="21"/>
      <c r="N10" s="12"/>
      <c r="O10" s="28"/>
    </row>
    <row r="11" spans="1:16" ht="13.8">
      <c r="A11" s="34"/>
      <c r="B11" s="33">
        <v>9</v>
      </c>
      <c r="C11" s="20">
        <v>66537577</v>
      </c>
      <c r="D11" s="21"/>
      <c r="E11" s="36">
        <v>11422157</v>
      </c>
      <c r="F11" s="37"/>
      <c r="G11" s="20">
        <v>111827002</v>
      </c>
      <c r="H11" s="21"/>
      <c r="I11" s="36">
        <v>8757221</v>
      </c>
      <c r="J11" s="37"/>
      <c r="K11" s="21">
        <v>2803386</v>
      </c>
      <c r="L11" s="36">
        <v>201347343</v>
      </c>
      <c r="M11" s="21"/>
      <c r="N11" s="12"/>
      <c r="O11" s="28"/>
    </row>
    <row r="12" spans="1:16" ht="13.8">
      <c r="A12" s="34"/>
      <c r="B12" s="33">
        <v>10</v>
      </c>
      <c r="C12" s="20">
        <v>41552733</v>
      </c>
      <c r="D12" s="21"/>
      <c r="E12" s="36">
        <v>19215983</v>
      </c>
      <c r="F12" s="37"/>
      <c r="G12" s="20">
        <v>137972507</v>
      </c>
      <c r="H12" s="21"/>
      <c r="I12" s="36">
        <v>3755404</v>
      </c>
      <c r="J12" s="37"/>
      <c r="K12" s="21">
        <v>3602142</v>
      </c>
      <c r="L12" s="36">
        <v>206098769</v>
      </c>
      <c r="M12" s="21"/>
      <c r="N12" s="12"/>
      <c r="O12" s="28"/>
    </row>
    <row r="13" spans="1:16" ht="13.8">
      <c r="A13" s="34"/>
      <c r="B13" s="33">
        <v>11</v>
      </c>
      <c r="C13" s="20">
        <v>49749132</v>
      </c>
      <c r="D13" s="21"/>
      <c r="E13" s="36">
        <v>17599304</v>
      </c>
      <c r="F13" s="37"/>
      <c r="G13" s="20">
        <v>131420526</v>
      </c>
      <c r="H13" s="21"/>
      <c r="I13" s="36">
        <v>3736705</v>
      </c>
      <c r="J13" s="37"/>
      <c r="K13" s="21">
        <v>3299147</v>
      </c>
      <c r="L13" s="36">
        <v>205804814</v>
      </c>
      <c r="M13" s="21"/>
      <c r="N13" s="12"/>
      <c r="O13" s="28"/>
    </row>
    <row r="14" spans="1:16" ht="13.8">
      <c r="A14" s="35"/>
      <c r="B14" s="33">
        <v>12</v>
      </c>
      <c r="C14" s="20">
        <v>58759769</v>
      </c>
      <c r="D14" s="21"/>
      <c r="E14" s="36">
        <v>14124156</v>
      </c>
      <c r="F14" s="37"/>
      <c r="G14" s="20">
        <v>132699791</v>
      </c>
      <c r="H14" s="21"/>
      <c r="I14" s="36">
        <v>4241427</v>
      </c>
      <c r="J14" s="37"/>
      <c r="K14" s="21">
        <v>3607771</v>
      </c>
      <c r="L14" s="36">
        <v>213432914</v>
      </c>
      <c r="M14" s="21"/>
      <c r="N14" s="12"/>
      <c r="O14" s="28"/>
    </row>
    <row r="15" spans="1:16" ht="13.8">
      <c r="A15" s="32">
        <f>A3+1</f>
        <v>2003</v>
      </c>
      <c r="B15" s="33">
        <v>1</v>
      </c>
      <c r="C15" s="20">
        <v>37976811</v>
      </c>
      <c r="D15" s="21"/>
      <c r="E15" s="36">
        <v>13912099</v>
      </c>
      <c r="F15" s="37"/>
      <c r="G15" s="20">
        <v>134248123</v>
      </c>
      <c r="H15" s="21"/>
      <c r="I15" s="36">
        <v>5153622</v>
      </c>
      <c r="J15" s="37"/>
      <c r="K15" s="21">
        <v>3519200</v>
      </c>
      <c r="L15" s="36">
        <v>194809855</v>
      </c>
      <c r="M15" s="21"/>
      <c r="N15" s="12"/>
      <c r="O15" s="28"/>
    </row>
    <row r="16" spans="1:16" ht="13.8">
      <c r="A16" s="34"/>
      <c r="B16" s="33">
        <v>2</v>
      </c>
      <c r="C16" s="20">
        <v>34546006</v>
      </c>
      <c r="D16" s="21"/>
      <c r="E16" s="36">
        <v>14637727</v>
      </c>
      <c r="F16" s="37"/>
      <c r="G16" s="20">
        <v>124502672</v>
      </c>
      <c r="H16" s="21"/>
      <c r="I16" s="36">
        <v>4857743</v>
      </c>
      <c r="J16" s="37"/>
      <c r="K16" s="21">
        <v>1210540</v>
      </c>
      <c r="L16" s="36">
        <v>179754688</v>
      </c>
      <c r="M16" s="21"/>
      <c r="N16" s="12"/>
      <c r="O16" s="28"/>
    </row>
    <row r="17" spans="1:15" ht="13.8">
      <c r="A17" s="34"/>
      <c r="B17" s="33">
        <v>3</v>
      </c>
      <c r="C17" s="20">
        <v>29689728</v>
      </c>
      <c r="D17" s="21"/>
      <c r="E17" s="36">
        <v>12350581</v>
      </c>
      <c r="F17" s="37"/>
      <c r="G17" s="20">
        <v>135591750</v>
      </c>
      <c r="H17" s="21"/>
      <c r="I17" s="36">
        <v>6684115</v>
      </c>
      <c r="J17" s="37"/>
      <c r="K17" s="21">
        <v>22567</v>
      </c>
      <c r="L17" s="36">
        <v>184338741</v>
      </c>
      <c r="M17" s="21"/>
      <c r="N17" s="12"/>
      <c r="O17" s="28"/>
    </row>
    <row r="18" spans="1:15" ht="13.8">
      <c r="A18" s="34"/>
      <c r="B18" s="33">
        <v>4</v>
      </c>
      <c r="C18" s="20">
        <v>32569422</v>
      </c>
      <c r="D18" s="21"/>
      <c r="E18" s="36">
        <v>19257088</v>
      </c>
      <c r="F18" s="37"/>
      <c r="G18" s="20">
        <v>128332092</v>
      </c>
      <c r="H18" s="21"/>
      <c r="I18" s="36">
        <v>5585830</v>
      </c>
      <c r="J18" s="37"/>
      <c r="K18" s="21">
        <v>20210</v>
      </c>
      <c r="L18" s="36">
        <v>185764642</v>
      </c>
      <c r="M18" s="21"/>
      <c r="N18" s="12"/>
      <c r="O18" s="28"/>
    </row>
    <row r="19" spans="1:15" ht="13.8">
      <c r="A19" s="34"/>
      <c r="B19" s="33">
        <v>5</v>
      </c>
      <c r="C19" s="20">
        <v>71121816</v>
      </c>
      <c r="D19" s="21"/>
      <c r="E19" s="36">
        <v>26300287</v>
      </c>
      <c r="F19" s="37"/>
      <c r="G19" s="20">
        <v>110739745</v>
      </c>
      <c r="H19" s="21"/>
      <c r="I19" s="36">
        <v>7568941</v>
      </c>
      <c r="J19" s="37"/>
      <c r="K19" s="21"/>
      <c r="L19" s="36">
        <v>215730789</v>
      </c>
      <c r="M19" s="21"/>
      <c r="N19" s="12"/>
      <c r="O19" s="28"/>
    </row>
    <row r="20" spans="1:15" ht="13.8">
      <c r="A20" s="34"/>
      <c r="B20" s="33">
        <v>6</v>
      </c>
      <c r="C20" s="20">
        <v>65630052</v>
      </c>
      <c r="D20" s="21"/>
      <c r="E20" s="36">
        <v>32489023</v>
      </c>
      <c r="F20" s="37"/>
      <c r="G20" s="20">
        <v>114448066</v>
      </c>
      <c r="H20" s="21"/>
      <c r="I20" s="36">
        <v>8578596</v>
      </c>
      <c r="J20" s="37"/>
      <c r="K20" s="21">
        <v>683710</v>
      </c>
      <c r="L20" s="36">
        <v>221829447</v>
      </c>
      <c r="M20" s="21"/>
      <c r="N20" s="12"/>
      <c r="O20" s="28"/>
    </row>
    <row r="21" spans="1:15" ht="13.8">
      <c r="A21" s="34"/>
      <c r="B21" s="33">
        <v>7</v>
      </c>
      <c r="C21" s="20">
        <v>76603310</v>
      </c>
      <c r="D21" s="21"/>
      <c r="E21" s="36">
        <v>38247572</v>
      </c>
      <c r="F21" s="37"/>
      <c r="G21" s="20">
        <v>113363861</v>
      </c>
      <c r="H21" s="21"/>
      <c r="I21" s="36">
        <v>12642974</v>
      </c>
      <c r="J21" s="37"/>
      <c r="K21" s="21"/>
      <c r="L21" s="36">
        <v>240857717</v>
      </c>
      <c r="M21" s="21"/>
      <c r="N21" s="12"/>
      <c r="O21" s="28"/>
    </row>
    <row r="22" spans="1:15" ht="13.8">
      <c r="A22" s="34"/>
      <c r="B22" s="33">
        <v>8</v>
      </c>
      <c r="C22" s="20">
        <v>42352286</v>
      </c>
      <c r="D22" s="21"/>
      <c r="E22" s="36">
        <v>25111868</v>
      </c>
      <c r="F22" s="37"/>
      <c r="G22" s="20">
        <v>94457597</v>
      </c>
      <c r="H22" s="21"/>
      <c r="I22" s="36">
        <v>14404360</v>
      </c>
      <c r="J22" s="37"/>
      <c r="K22" s="21"/>
      <c r="L22" s="36">
        <v>176326111</v>
      </c>
      <c r="M22" s="21"/>
      <c r="N22" s="12"/>
      <c r="O22" s="28"/>
    </row>
    <row r="23" spans="1:15" ht="13.8">
      <c r="A23" s="34"/>
      <c r="B23" s="33">
        <v>9</v>
      </c>
      <c r="C23" s="20">
        <v>31693404</v>
      </c>
      <c r="D23" s="21"/>
      <c r="E23" s="36">
        <v>30485732</v>
      </c>
      <c r="F23" s="37"/>
      <c r="G23" s="20">
        <v>113214897</v>
      </c>
      <c r="H23" s="21"/>
      <c r="I23" s="36">
        <v>8625870</v>
      </c>
      <c r="J23" s="37"/>
      <c r="K23" s="21"/>
      <c r="L23" s="36">
        <v>184019903</v>
      </c>
      <c r="M23" s="21"/>
      <c r="N23" s="12"/>
      <c r="O23" s="28"/>
    </row>
    <row r="24" spans="1:15" ht="13.8">
      <c r="A24" s="34"/>
      <c r="B24" s="33">
        <v>10</v>
      </c>
      <c r="C24" s="20">
        <v>32739279</v>
      </c>
      <c r="D24" s="21"/>
      <c r="E24" s="36">
        <v>49522363</v>
      </c>
      <c r="F24" s="37"/>
      <c r="G24" s="20">
        <v>137426347</v>
      </c>
      <c r="H24" s="21"/>
      <c r="I24" s="36">
        <v>6031699</v>
      </c>
      <c r="J24" s="37"/>
      <c r="K24" s="21"/>
      <c r="L24" s="36">
        <v>225719688</v>
      </c>
      <c r="M24" s="21"/>
      <c r="N24" s="12"/>
      <c r="O24" s="28"/>
    </row>
    <row r="25" spans="1:15" ht="13.8">
      <c r="A25" s="34"/>
      <c r="B25" s="33">
        <v>11</v>
      </c>
      <c r="C25" s="20">
        <v>26984366</v>
      </c>
      <c r="D25" s="21"/>
      <c r="E25" s="36">
        <v>31404710</v>
      </c>
      <c r="F25" s="37"/>
      <c r="G25" s="20">
        <v>132285339</v>
      </c>
      <c r="H25" s="21"/>
      <c r="I25" s="36">
        <v>6192628</v>
      </c>
      <c r="J25" s="37"/>
      <c r="K25" s="21">
        <v>13178</v>
      </c>
      <c r="L25" s="36">
        <v>196880221</v>
      </c>
      <c r="M25" s="21"/>
      <c r="N25" s="12"/>
      <c r="O25" s="28"/>
    </row>
    <row r="26" spans="1:15" ht="13.8">
      <c r="A26" s="35"/>
      <c r="B26" s="33">
        <v>12</v>
      </c>
      <c r="C26" s="20">
        <v>25647047</v>
      </c>
      <c r="D26" s="21"/>
      <c r="E26" s="36">
        <v>31302002</v>
      </c>
      <c r="F26" s="37"/>
      <c r="G26" s="20">
        <v>140768359</v>
      </c>
      <c r="H26" s="21"/>
      <c r="I26" s="36">
        <v>8170087</v>
      </c>
      <c r="J26" s="37"/>
      <c r="K26" s="21"/>
      <c r="L26" s="36">
        <v>205887495</v>
      </c>
      <c r="M26" s="21"/>
      <c r="N26" s="12"/>
      <c r="O26" s="28"/>
    </row>
    <row r="27" spans="1:15" ht="13.8">
      <c r="A27" s="32">
        <f>A15+1</f>
        <v>2004</v>
      </c>
      <c r="B27" s="33">
        <v>1</v>
      </c>
      <c r="C27" s="20">
        <v>23599859</v>
      </c>
      <c r="D27" s="21"/>
      <c r="E27" s="36">
        <v>35888836</v>
      </c>
      <c r="F27" s="37"/>
      <c r="G27" s="20">
        <v>135002805</v>
      </c>
      <c r="H27" s="21"/>
      <c r="I27" s="36">
        <v>7349334</v>
      </c>
      <c r="J27" s="37"/>
      <c r="K27" s="21"/>
      <c r="L27" s="36">
        <v>201840834</v>
      </c>
      <c r="M27" s="21"/>
      <c r="N27" s="12"/>
      <c r="O27" s="28"/>
    </row>
    <row r="28" spans="1:15" ht="13.8">
      <c r="A28" s="34"/>
      <c r="B28" s="33">
        <v>2</v>
      </c>
      <c r="C28" s="20">
        <v>19956429</v>
      </c>
      <c r="D28" s="21"/>
      <c r="E28" s="36">
        <v>19011020</v>
      </c>
      <c r="F28" s="37"/>
      <c r="G28" s="20">
        <v>129133352</v>
      </c>
      <c r="H28" s="21"/>
      <c r="I28" s="36">
        <v>6087690</v>
      </c>
      <c r="J28" s="37"/>
      <c r="K28" s="21"/>
      <c r="L28" s="36">
        <v>174188491</v>
      </c>
      <c r="M28" s="21"/>
      <c r="N28" s="12"/>
      <c r="O28" s="28"/>
    </row>
    <row r="29" spans="1:15" ht="13.8">
      <c r="A29" s="34"/>
      <c r="B29" s="33">
        <v>3</v>
      </c>
      <c r="C29" s="20">
        <v>31524417</v>
      </c>
      <c r="D29" s="21"/>
      <c r="E29" s="36">
        <v>29741535</v>
      </c>
      <c r="F29" s="37"/>
      <c r="G29" s="20">
        <v>138563621</v>
      </c>
      <c r="H29" s="21"/>
      <c r="I29" s="36">
        <v>6502320</v>
      </c>
      <c r="J29" s="37"/>
      <c r="K29" s="21"/>
      <c r="L29" s="36">
        <v>206331893</v>
      </c>
      <c r="M29" s="21"/>
      <c r="N29" s="12"/>
      <c r="O29" s="28"/>
    </row>
    <row r="30" spans="1:15" ht="13.8">
      <c r="A30" s="34"/>
      <c r="B30" s="33">
        <v>4</v>
      </c>
      <c r="C30" s="20">
        <v>34641572</v>
      </c>
      <c r="D30" s="21"/>
      <c r="E30" s="36">
        <v>38429153</v>
      </c>
      <c r="F30" s="37"/>
      <c r="G30" s="20">
        <v>118960881</v>
      </c>
      <c r="H30" s="21"/>
      <c r="I30" s="36">
        <v>1659672</v>
      </c>
      <c r="J30" s="37"/>
      <c r="K30" s="21">
        <v>111960</v>
      </c>
      <c r="L30" s="36">
        <v>193803238</v>
      </c>
      <c r="M30" s="21"/>
      <c r="N30" s="12"/>
      <c r="O30" s="28"/>
    </row>
    <row r="31" spans="1:15" ht="13.8">
      <c r="A31" s="34"/>
      <c r="B31" s="33">
        <v>5</v>
      </c>
      <c r="C31" s="20">
        <v>71689349</v>
      </c>
      <c r="D31" s="21"/>
      <c r="E31" s="36">
        <v>25339601</v>
      </c>
      <c r="F31" s="37"/>
      <c r="G31" s="20">
        <v>93166433</v>
      </c>
      <c r="H31" s="21"/>
      <c r="I31" s="36">
        <v>5913958</v>
      </c>
      <c r="J31" s="37"/>
      <c r="K31" s="21"/>
      <c r="L31" s="36">
        <v>196109341</v>
      </c>
      <c r="M31" s="21"/>
      <c r="N31" s="12"/>
      <c r="O31" s="28"/>
    </row>
    <row r="32" spans="1:15" ht="13.8">
      <c r="A32" s="34"/>
      <c r="B32" s="33">
        <v>6</v>
      </c>
      <c r="C32" s="20">
        <v>68619902</v>
      </c>
      <c r="D32" s="21"/>
      <c r="E32" s="36">
        <v>82439475</v>
      </c>
      <c r="F32" s="37"/>
      <c r="G32" s="20">
        <v>92176555</v>
      </c>
      <c r="H32" s="21"/>
      <c r="I32" s="36">
        <v>6299198</v>
      </c>
      <c r="J32" s="37"/>
      <c r="K32" s="21"/>
      <c r="L32" s="36">
        <v>249535130</v>
      </c>
      <c r="M32" s="21"/>
      <c r="N32" s="12"/>
      <c r="O32" s="28"/>
    </row>
    <row r="33" spans="1:13" ht="13.8">
      <c r="A33" s="34"/>
      <c r="B33" s="33">
        <v>7</v>
      </c>
      <c r="C33" s="20">
        <v>90728210</v>
      </c>
      <c r="D33" s="21"/>
      <c r="E33" s="36">
        <v>32691326</v>
      </c>
      <c r="F33" s="37"/>
      <c r="G33" s="20">
        <v>101116831</v>
      </c>
      <c r="H33" s="21"/>
      <c r="I33" s="36">
        <v>6780325</v>
      </c>
      <c r="J33" s="37"/>
      <c r="K33" s="21"/>
      <c r="L33" s="36">
        <v>231316692</v>
      </c>
      <c r="M33" s="21"/>
    </row>
    <row r="34" spans="1:13" ht="13.8">
      <c r="A34" s="34"/>
      <c r="B34" s="33">
        <v>8</v>
      </c>
      <c r="C34" s="20">
        <v>78517735</v>
      </c>
      <c r="D34" s="21"/>
      <c r="E34" s="36">
        <v>20176428</v>
      </c>
      <c r="F34" s="37"/>
      <c r="G34" s="20">
        <v>74214362</v>
      </c>
      <c r="H34" s="21"/>
      <c r="I34" s="36">
        <v>6506009</v>
      </c>
      <c r="J34" s="37"/>
      <c r="K34" s="21"/>
      <c r="L34" s="36">
        <v>179414534</v>
      </c>
      <c r="M34" s="21"/>
    </row>
    <row r="35" spans="1:13" ht="13.8">
      <c r="A35" s="34"/>
      <c r="B35" s="33">
        <v>9</v>
      </c>
      <c r="C35" s="20">
        <v>48754464</v>
      </c>
      <c r="D35" s="21"/>
      <c r="E35" s="36">
        <v>26122329</v>
      </c>
      <c r="F35" s="37"/>
      <c r="G35" s="20">
        <v>97035082</v>
      </c>
      <c r="H35" s="21"/>
      <c r="I35" s="36">
        <v>6022451</v>
      </c>
      <c r="J35" s="37"/>
      <c r="K35" s="21"/>
      <c r="L35" s="36">
        <v>177934326</v>
      </c>
      <c r="M35" s="21"/>
    </row>
    <row r="36" spans="1:13" ht="13.8">
      <c r="A36" s="34"/>
      <c r="B36" s="33">
        <v>10</v>
      </c>
      <c r="C36" s="20">
        <v>47434832</v>
      </c>
      <c r="D36" s="21"/>
      <c r="E36" s="36">
        <v>30900046</v>
      </c>
      <c r="F36" s="37"/>
      <c r="G36" s="20">
        <v>110433964</v>
      </c>
      <c r="H36" s="21"/>
      <c r="I36" s="36">
        <v>4523956</v>
      </c>
      <c r="J36" s="37"/>
      <c r="K36" s="21"/>
      <c r="L36" s="36">
        <v>193292798</v>
      </c>
      <c r="M36" s="21"/>
    </row>
    <row r="37" spans="1:13" ht="13.8">
      <c r="A37" s="34"/>
      <c r="B37" s="33">
        <v>11</v>
      </c>
      <c r="C37" s="20">
        <v>35238131</v>
      </c>
      <c r="D37" s="21"/>
      <c r="E37" s="36">
        <v>20379639</v>
      </c>
      <c r="F37" s="37"/>
      <c r="G37" s="20">
        <v>135722786</v>
      </c>
      <c r="H37" s="21"/>
      <c r="I37" s="36">
        <v>2076125</v>
      </c>
      <c r="J37" s="37"/>
      <c r="K37" s="21"/>
      <c r="L37" s="36">
        <v>193416681</v>
      </c>
      <c r="M37" s="21"/>
    </row>
    <row r="38" spans="1:13" ht="13.8">
      <c r="A38" s="35"/>
      <c r="B38" s="33">
        <v>12</v>
      </c>
      <c r="C38" s="20">
        <v>26083770</v>
      </c>
      <c r="D38" s="21"/>
      <c r="E38" s="36">
        <v>31467528</v>
      </c>
      <c r="F38" s="37"/>
      <c r="G38" s="20">
        <v>128822118</v>
      </c>
      <c r="H38" s="21"/>
      <c r="I38" s="36">
        <v>2551275</v>
      </c>
      <c r="J38" s="37"/>
      <c r="K38" s="21"/>
      <c r="L38" s="36">
        <v>188924691</v>
      </c>
      <c r="M38" s="21"/>
    </row>
    <row r="39" spans="1:13" ht="13.8">
      <c r="A39" s="32">
        <f>A27+1</f>
        <v>2005</v>
      </c>
      <c r="B39" s="33">
        <v>1</v>
      </c>
      <c r="C39" s="20">
        <v>15709648</v>
      </c>
      <c r="D39" s="21"/>
      <c r="E39" s="36">
        <v>47139033</v>
      </c>
      <c r="F39" s="37"/>
      <c r="G39" s="20">
        <v>158808683</v>
      </c>
      <c r="H39" s="21"/>
      <c r="I39" s="36">
        <v>5479499</v>
      </c>
      <c r="J39" s="37"/>
      <c r="K39" s="21"/>
      <c r="L39" s="36">
        <v>227136863</v>
      </c>
      <c r="M39" s="21"/>
    </row>
    <row r="40" spans="1:13" ht="13.8">
      <c r="A40" s="34"/>
      <c r="B40" s="33">
        <v>2</v>
      </c>
      <c r="C40" s="20">
        <v>18114292</v>
      </c>
      <c r="D40" s="21"/>
      <c r="E40" s="36">
        <v>52369662</v>
      </c>
      <c r="F40" s="37"/>
      <c r="G40" s="20">
        <v>172855355</v>
      </c>
      <c r="H40" s="21"/>
      <c r="I40" s="36">
        <v>1677219</v>
      </c>
      <c r="J40" s="37"/>
      <c r="K40" s="21"/>
      <c r="L40" s="36">
        <v>245016528</v>
      </c>
      <c r="M40" s="21"/>
    </row>
    <row r="41" spans="1:13" ht="13.8">
      <c r="A41" s="34"/>
      <c r="B41" s="33">
        <v>3</v>
      </c>
      <c r="C41" s="20">
        <v>19651945</v>
      </c>
      <c r="D41" s="21"/>
      <c r="E41" s="36">
        <v>87737879</v>
      </c>
      <c r="F41" s="37"/>
      <c r="G41" s="20">
        <v>189205959</v>
      </c>
      <c r="H41" s="21"/>
      <c r="I41" s="36">
        <v>909101</v>
      </c>
      <c r="J41" s="37"/>
      <c r="K41" s="21"/>
      <c r="L41" s="36">
        <v>297504884</v>
      </c>
      <c r="M41" s="21"/>
    </row>
    <row r="42" spans="1:13" ht="13.8">
      <c r="A42" s="34"/>
      <c r="B42" s="33">
        <v>4</v>
      </c>
      <c r="C42" s="20">
        <v>14225468</v>
      </c>
      <c r="D42" s="21"/>
      <c r="E42" s="36">
        <v>43137588</v>
      </c>
      <c r="F42" s="37"/>
      <c r="G42" s="20">
        <v>176359223</v>
      </c>
      <c r="H42" s="21"/>
      <c r="I42" s="36">
        <v>1765449</v>
      </c>
      <c r="J42" s="37"/>
      <c r="K42" s="21"/>
      <c r="L42" s="36">
        <v>235487728</v>
      </c>
      <c r="M42" s="21"/>
    </row>
    <row r="43" spans="1:13" ht="13.8">
      <c r="A43" s="34"/>
      <c r="B43" s="33">
        <v>5</v>
      </c>
      <c r="C43" s="20">
        <v>34051432</v>
      </c>
      <c r="D43" s="21"/>
      <c r="E43" s="36">
        <v>18828682</v>
      </c>
      <c r="F43" s="37"/>
      <c r="G43" s="20">
        <v>154148597</v>
      </c>
      <c r="H43" s="21"/>
      <c r="I43" s="36">
        <v>2359401</v>
      </c>
      <c r="J43" s="37"/>
      <c r="K43" s="21"/>
      <c r="L43" s="36">
        <v>209388112</v>
      </c>
      <c r="M43" s="21"/>
    </row>
    <row r="44" spans="1:13" ht="13.8">
      <c r="A44" s="34"/>
      <c r="B44" s="33">
        <v>6</v>
      </c>
      <c r="C44" s="20">
        <v>29019475</v>
      </c>
      <c r="D44" s="21"/>
      <c r="E44" s="36">
        <v>48757222</v>
      </c>
      <c r="F44" s="37"/>
      <c r="G44" s="20">
        <v>145935411</v>
      </c>
      <c r="H44" s="21"/>
      <c r="I44" s="36">
        <v>1960096</v>
      </c>
      <c r="J44" s="37"/>
      <c r="K44" s="21"/>
      <c r="L44" s="36">
        <v>225672204</v>
      </c>
      <c r="M44" s="21"/>
    </row>
    <row r="45" spans="1:13" ht="13.8">
      <c r="A45" s="34"/>
      <c r="B45" s="33">
        <v>7</v>
      </c>
      <c r="C45" s="20">
        <v>31215266</v>
      </c>
      <c r="D45" s="21"/>
      <c r="E45" s="36">
        <v>49191138</v>
      </c>
      <c r="F45" s="37"/>
      <c r="G45" s="20">
        <v>159186933</v>
      </c>
      <c r="H45" s="21"/>
      <c r="I45" s="36">
        <v>4425880</v>
      </c>
      <c r="J45" s="37"/>
      <c r="K45" s="21"/>
      <c r="L45" s="36">
        <v>244019217</v>
      </c>
      <c r="M45" s="21"/>
    </row>
    <row r="46" spans="1:13" ht="13.8">
      <c r="A46" s="34"/>
      <c r="B46" s="33">
        <v>8</v>
      </c>
      <c r="C46" s="20">
        <v>38182910</v>
      </c>
      <c r="D46" s="21"/>
      <c r="E46" s="36">
        <v>21903557</v>
      </c>
      <c r="F46" s="37"/>
      <c r="G46" s="20">
        <v>128792110</v>
      </c>
      <c r="H46" s="21"/>
      <c r="I46" s="36">
        <v>5146495</v>
      </c>
      <c r="J46" s="37"/>
      <c r="K46" s="21"/>
      <c r="L46" s="36">
        <v>194025072</v>
      </c>
      <c r="M46" s="21"/>
    </row>
    <row r="47" spans="1:13" ht="13.8">
      <c r="A47" s="34"/>
      <c r="B47" s="33">
        <v>9</v>
      </c>
      <c r="C47" s="20">
        <v>49023425</v>
      </c>
      <c r="D47" s="21"/>
      <c r="E47" s="36">
        <v>36810205</v>
      </c>
      <c r="F47" s="37"/>
      <c r="G47" s="20">
        <v>134281455</v>
      </c>
      <c r="H47" s="21"/>
      <c r="I47" s="36">
        <v>1750999</v>
      </c>
      <c r="J47" s="37"/>
      <c r="K47" s="21"/>
      <c r="L47" s="36">
        <v>221866084</v>
      </c>
      <c r="M47" s="21"/>
    </row>
    <row r="48" spans="1:13" ht="13.8">
      <c r="A48" s="34"/>
      <c r="B48" s="33">
        <v>10</v>
      </c>
      <c r="C48" s="20">
        <v>24927465</v>
      </c>
      <c r="D48" s="21"/>
      <c r="E48" s="36">
        <v>39529979</v>
      </c>
      <c r="F48" s="37"/>
      <c r="G48" s="20">
        <v>205061964</v>
      </c>
      <c r="H48" s="21"/>
      <c r="I48" s="36">
        <v>1118726</v>
      </c>
      <c r="J48" s="37"/>
      <c r="K48" s="21"/>
      <c r="L48" s="36">
        <v>270638134</v>
      </c>
      <c r="M48" s="21"/>
    </row>
    <row r="49" spans="1:13" ht="13.8">
      <c r="A49" s="34"/>
      <c r="B49" s="33">
        <v>11</v>
      </c>
      <c r="C49" s="20">
        <v>30684464</v>
      </c>
      <c r="D49" s="21"/>
      <c r="E49" s="36">
        <v>34110819</v>
      </c>
      <c r="F49" s="37"/>
      <c r="G49" s="20">
        <v>192167949</v>
      </c>
      <c r="H49" s="21"/>
      <c r="I49" s="36">
        <v>1101604</v>
      </c>
      <c r="J49" s="37"/>
      <c r="K49" s="21"/>
      <c r="L49" s="36">
        <v>258064836</v>
      </c>
      <c r="M49" s="21"/>
    </row>
    <row r="50" spans="1:13" ht="13.8">
      <c r="A50" s="35"/>
      <c r="B50" s="33">
        <v>12</v>
      </c>
      <c r="C50" s="20">
        <v>31924652</v>
      </c>
      <c r="D50" s="21"/>
      <c r="E50" s="36">
        <v>35486943</v>
      </c>
      <c r="F50" s="37"/>
      <c r="G50" s="20">
        <v>199950572</v>
      </c>
      <c r="H50" s="21"/>
      <c r="I50" s="36">
        <v>1142108</v>
      </c>
      <c r="J50" s="37"/>
      <c r="K50" s="21"/>
      <c r="L50" s="36">
        <v>268504275</v>
      </c>
      <c r="M50" s="21"/>
    </row>
    <row r="51" spans="1:13" ht="13.8">
      <c r="A51" s="32">
        <f>A39+1</f>
        <v>2006</v>
      </c>
      <c r="B51" s="33">
        <v>1</v>
      </c>
      <c r="C51" s="20">
        <v>50192817</v>
      </c>
      <c r="D51" s="21"/>
      <c r="E51" s="36">
        <v>68065332</v>
      </c>
      <c r="F51" s="37"/>
      <c r="G51" s="20">
        <v>178116000</v>
      </c>
      <c r="H51" s="21"/>
      <c r="I51" s="36">
        <v>730202</v>
      </c>
      <c r="J51" s="37"/>
      <c r="K51" s="21"/>
      <c r="L51" s="36">
        <v>297104351</v>
      </c>
      <c r="M51" s="21"/>
    </row>
    <row r="52" spans="1:13" ht="13.8">
      <c r="A52" s="34"/>
      <c r="B52" s="33">
        <v>2</v>
      </c>
      <c r="C52" s="20">
        <v>33859806</v>
      </c>
      <c r="D52" s="21"/>
      <c r="E52" s="36">
        <v>119615299</v>
      </c>
      <c r="F52" s="37"/>
      <c r="G52" s="20">
        <v>164908857</v>
      </c>
      <c r="H52" s="21"/>
      <c r="I52" s="36">
        <v>294573</v>
      </c>
      <c r="J52" s="37"/>
      <c r="K52" s="21"/>
      <c r="L52" s="36">
        <v>318678535</v>
      </c>
      <c r="M52" s="21"/>
    </row>
    <row r="53" spans="1:13" ht="13.8">
      <c r="A53" s="34"/>
      <c r="B53" s="33">
        <v>3</v>
      </c>
      <c r="C53" s="20">
        <v>41451600</v>
      </c>
      <c r="D53" s="21"/>
      <c r="E53" s="36">
        <v>106455719</v>
      </c>
      <c r="F53" s="37"/>
      <c r="G53" s="20">
        <v>199620939</v>
      </c>
      <c r="H53" s="21"/>
      <c r="I53" s="36">
        <v>145362</v>
      </c>
      <c r="J53" s="37"/>
      <c r="K53" s="21"/>
      <c r="L53" s="36">
        <v>347673620</v>
      </c>
      <c r="M53" s="21"/>
    </row>
    <row r="54" spans="1:13" ht="13.8">
      <c r="A54" s="34"/>
      <c r="B54" s="33">
        <v>4</v>
      </c>
      <c r="C54" s="20">
        <v>49933445</v>
      </c>
      <c r="D54" s="21"/>
      <c r="E54" s="36">
        <v>34644017</v>
      </c>
      <c r="F54" s="37"/>
      <c r="G54" s="20">
        <v>227051362</v>
      </c>
      <c r="H54" s="21"/>
      <c r="I54" s="36">
        <v>150047</v>
      </c>
      <c r="J54" s="37"/>
      <c r="K54" s="21"/>
      <c r="L54" s="36">
        <v>311778871</v>
      </c>
      <c r="M54" s="21"/>
    </row>
    <row r="55" spans="1:13" ht="13.8">
      <c r="A55" s="34"/>
      <c r="B55" s="33">
        <v>5</v>
      </c>
      <c r="C55" s="20">
        <v>96442777</v>
      </c>
      <c r="D55" s="21"/>
      <c r="E55" s="36">
        <v>40789181</v>
      </c>
      <c r="F55" s="37"/>
      <c r="G55" s="20">
        <v>184560963</v>
      </c>
      <c r="H55" s="21"/>
      <c r="I55" s="36">
        <v>247734</v>
      </c>
      <c r="J55" s="37"/>
      <c r="K55" s="21"/>
      <c r="L55" s="36">
        <v>322040655</v>
      </c>
      <c r="M55" s="21"/>
    </row>
    <row r="56" spans="1:13" ht="13.8">
      <c r="A56" s="34"/>
      <c r="B56" s="33">
        <v>6</v>
      </c>
      <c r="C56" s="20">
        <v>71579226</v>
      </c>
      <c r="D56" s="21"/>
      <c r="E56" s="36">
        <v>39095328</v>
      </c>
      <c r="F56" s="37"/>
      <c r="G56" s="20">
        <v>184519717</v>
      </c>
      <c r="H56" s="21"/>
      <c r="I56" s="36">
        <v>465702</v>
      </c>
      <c r="J56" s="37"/>
      <c r="K56" s="21"/>
      <c r="L56" s="36">
        <v>295659973</v>
      </c>
      <c r="M56" s="21"/>
    </row>
    <row r="57" spans="1:13" ht="13.8">
      <c r="A57" s="34"/>
      <c r="B57" s="33">
        <v>7</v>
      </c>
      <c r="C57" s="20">
        <v>128710623</v>
      </c>
      <c r="D57" s="21"/>
      <c r="E57" s="36">
        <v>73095286</v>
      </c>
      <c r="F57" s="37"/>
      <c r="G57" s="20">
        <v>232811162</v>
      </c>
      <c r="H57" s="21"/>
      <c r="I57" s="36">
        <v>2008951</v>
      </c>
      <c r="J57" s="37"/>
      <c r="K57" s="21"/>
      <c r="L57" s="36">
        <v>436626022</v>
      </c>
      <c r="M57" s="21"/>
    </row>
    <row r="58" spans="1:13" ht="13.8">
      <c r="A58" s="34"/>
      <c r="B58" s="33">
        <v>8</v>
      </c>
      <c r="C58" s="20">
        <v>113573286</v>
      </c>
      <c r="D58" s="21"/>
      <c r="E58" s="36">
        <v>31195976</v>
      </c>
      <c r="F58" s="37"/>
      <c r="G58" s="20">
        <v>139129790</v>
      </c>
      <c r="H58" s="21"/>
      <c r="I58" s="36">
        <v>1068569</v>
      </c>
      <c r="J58" s="37"/>
      <c r="K58" s="21"/>
      <c r="L58" s="36">
        <v>284967621</v>
      </c>
      <c r="M58" s="21"/>
    </row>
    <row r="59" spans="1:13" ht="13.8">
      <c r="A59" s="34"/>
      <c r="B59" s="33">
        <v>9</v>
      </c>
      <c r="C59" s="20">
        <v>118102540</v>
      </c>
      <c r="D59" s="21"/>
      <c r="E59" s="36">
        <v>34355095</v>
      </c>
      <c r="F59" s="37"/>
      <c r="G59" s="20">
        <v>169563523</v>
      </c>
      <c r="H59" s="21"/>
      <c r="I59" s="36">
        <v>1558872</v>
      </c>
      <c r="J59" s="37"/>
      <c r="K59" s="21"/>
      <c r="L59" s="36">
        <v>323580030</v>
      </c>
      <c r="M59" s="21"/>
    </row>
    <row r="60" spans="1:13" ht="13.8">
      <c r="A60" s="34"/>
      <c r="B60" s="33">
        <v>10</v>
      </c>
      <c r="C60" s="20">
        <v>72721620</v>
      </c>
      <c r="D60" s="21"/>
      <c r="E60" s="36">
        <v>28862625</v>
      </c>
      <c r="F60" s="37"/>
      <c r="G60" s="20">
        <v>252786746</v>
      </c>
      <c r="H60" s="21"/>
      <c r="I60" s="36">
        <v>477798</v>
      </c>
      <c r="J60" s="37"/>
      <c r="K60" s="21"/>
      <c r="L60" s="36">
        <v>354848789</v>
      </c>
      <c r="M60" s="21"/>
    </row>
    <row r="61" spans="1:13" ht="13.8">
      <c r="A61" s="34"/>
      <c r="B61" s="33">
        <v>11</v>
      </c>
      <c r="C61" s="20">
        <v>49306887</v>
      </c>
      <c r="D61" s="21"/>
      <c r="E61" s="36">
        <v>45110314</v>
      </c>
      <c r="F61" s="37"/>
      <c r="G61" s="20">
        <v>237191161</v>
      </c>
      <c r="H61" s="21"/>
      <c r="I61" s="36">
        <v>142755</v>
      </c>
      <c r="J61" s="37"/>
      <c r="K61" s="21"/>
      <c r="L61" s="36">
        <v>331751117</v>
      </c>
      <c r="M61" s="21"/>
    </row>
    <row r="62" spans="1:13" ht="13.8">
      <c r="A62" s="35"/>
      <c r="B62" s="33">
        <v>12</v>
      </c>
      <c r="C62" s="20">
        <v>46999384</v>
      </c>
      <c r="D62" s="21"/>
      <c r="E62" s="36">
        <v>44292870</v>
      </c>
      <c r="F62" s="37"/>
      <c r="G62" s="20">
        <v>236816801</v>
      </c>
      <c r="H62" s="21"/>
      <c r="I62" s="36">
        <v>93712</v>
      </c>
      <c r="J62" s="37"/>
      <c r="K62" s="21"/>
      <c r="L62" s="36">
        <v>328202767</v>
      </c>
      <c r="M62" s="21"/>
    </row>
    <row r="63" spans="1:13" ht="13.8">
      <c r="A63" s="32">
        <f>A51+1</f>
        <v>2007</v>
      </c>
      <c r="B63" s="33">
        <v>1</v>
      </c>
      <c r="C63" s="20">
        <v>58807652</v>
      </c>
      <c r="D63" s="21"/>
      <c r="E63" s="36">
        <v>44343215</v>
      </c>
      <c r="F63" s="37"/>
      <c r="G63" s="20">
        <v>241158391</v>
      </c>
      <c r="H63" s="21"/>
      <c r="I63" s="36">
        <v>53005</v>
      </c>
      <c r="J63" s="37"/>
      <c r="K63" s="21"/>
      <c r="L63" s="36">
        <v>344362263</v>
      </c>
      <c r="M63" s="21"/>
    </row>
    <row r="64" spans="1:13" ht="13.8">
      <c r="A64" s="34"/>
      <c r="B64" s="33">
        <v>2</v>
      </c>
      <c r="C64" s="20">
        <v>54958075</v>
      </c>
      <c r="D64" s="21"/>
      <c r="E64" s="36">
        <v>43255548</v>
      </c>
      <c r="F64" s="37"/>
      <c r="G64" s="20">
        <v>215488003</v>
      </c>
      <c r="H64" s="21"/>
      <c r="I64" s="36">
        <v>29152</v>
      </c>
      <c r="J64" s="37"/>
      <c r="K64" s="21"/>
      <c r="L64" s="36">
        <v>313730778</v>
      </c>
      <c r="M64" s="21"/>
    </row>
    <row r="65" spans="1:13" ht="13.8">
      <c r="A65" s="34"/>
      <c r="B65" s="33">
        <v>3</v>
      </c>
      <c r="C65" s="20">
        <v>55777936</v>
      </c>
      <c r="D65" s="21"/>
      <c r="E65" s="36">
        <v>54790733</v>
      </c>
      <c r="F65" s="37"/>
      <c r="G65" s="20">
        <v>230669023</v>
      </c>
      <c r="H65" s="21"/>
      <c r="I65" s="36">
        <v>212727</v>
      </c>
      <c r="J65" s="37"/>
      <c r="K65" s="21"/>
      <c r="L65" s="36">
        <v>341450419</v>
      </c>
      <c r="M65" s="21"/>
    </row>
    <row r="66" spans="1:13" ht="13.8">
      <c r="A66" s="34"/>
      <c r="B66" s="33">
        <v>4</v>
      </c>
      <c r="C66" s="20">
        <v>67323523</v>
      </c>
      <c r="D66" s="21"/>
      <c r="E66" s="36">
        <v>35437152</v>
      </c>
      <c r="F66" s="37"/>
      <c r="G66" s="20">
        <v>210649121</v>
      </c>
      <c r="H66" s="21"/>
      <c r="I66" s="36">
        <v>1515781</v>
      </c>
      <c r="J66" s="37"/>
      <c r="K66" s="21"/>
      <c r="L66" s="36">
        <v>314925577</v>
      </c>
      <c r="M66" s="21"/>
    </row>
    <row r="67" spans="1:13" ht="13.8">
      <c r="A67" s="34"/>
      <c r="B67" s="33">
        <v>5</v>
      </c>
      <c r="C67" s="20">
        <v>108640536</v>
      </c>
      <c r="D67" s="21"/>
      <c r="E67" s="36">
        <v>42527053</v>
      </c>
      <c r="F67" s="37"/>
      <c r="G67" s="20">
        <v>174567028</v>
      </c>
      <c r="H67" s="21"/>
      <c r="I67" s="36">
        <v>5901272</v>
      </c>
      <c r="J67" s="37"/>
      <c r="K67" s="21"/>
      <c r="L67" s="36">
        <v>331635889</v>
      </c>
      <c r="M67" s="21"/>
    </row>
    <row r="68" spans="1:13" ht="13.8">
      <c r="A68" s="34"/>
      <c r="B68" s="33">
        <v>6</v>
      </c>
      <c r="C68" s="20">
        <v>138381454</v>
      </c>
      <c r="D68" s="21"/>
      <c r="E68" s="36">
        <v>35298752</v>
      </c>
      <c r="F68" s="37"/>
      <c r="G68" s="20">
        <v>178744668</v>
      </c>
      <c r="H68" s="21"/>
      <c r="I68" s="36">
        <v>9385482</v>
      </c>
      <c r="J68" s="37"/>
      <c r="K68" s="21"/>
      <c r="L68" s="36">
        <v>361810356</v>
      </c>
      <c r="M68" s="21"/>
    </row>
    <row r="69" spans="1:13" ht="13.8">
      <c r="A69" s="34"/>
      <c r="B69" s="33">
        <v>7</v>
      </c>
      <c r="C69" s="20">
        <v>155632142</v>
      </c>
      <c r="D69" s="21"/>
      <c r="E69" s="36">
        <v>66821588</v>
      </c>
      <c r="F69" s="37"/>
      <c r="G69" s="20">
        <v>197910684</v>
      </c>
      <c r="H69" s="21"/>
      <c r="I69" s="36">
        <v>15219544</v>
      </c>
      <c r="J69" s="37"/>
      <c r="K69" s="21"/>
      <c r="L69" s="36">
        <v>435583958</v>
      </c>
      <c r="M69" s="21"/>
    </row>
    <row r="70" spans="1:13" ht="13.8">
      <c r="A70" s="34"/>
      <c r="B70" s="33">
        <v>8</v>
      </c>
      <c r="C70" s="20">
        <v>148470296</v>
      </c>
      <c r="D70" s="21"/>
      <c r="E70" s="36">
        <v>38634783</v>
      </c>
      <c r="F70" s="37"/>
      <c r="G70" s="20">
        <v>137166460</v>
      </c>
      <c r="H70" s="21"/>
      <c r="I70" s="36">
        <v>13069822</v>
      </c>
      <c r="J70" s="37"/>
      <c r="K70" s="21"/>
      <c r="L70" s="36">
        <v>337341361</v>
      </c>
      <c r="M70" s="21"/>
    </row>
    <row r="71" spans="1:13" ht="13.8">
      <c r="A71" s="34"/>
      <c r="B71" s="33">
        <v>9</v>
      </c>
      <c r="C71" s="20">
        <v>103851389</v>
      </c>
      <c r="D71" s="21"/>
      <c r="E71" s="36">
        <v>50977039</v>
      </c>
      <c r="F71" s="37"/>
      <c r="G71" s="20">
        <v>166153771</v>
      </c>
      <c r="H71" s="21"/>
      <c r="I71" s="36">
        <v>9205321</v>
      </c>
      <c r="J71" s="37"/>
      <c r="K71" s="21"/>
      <c r="L71" s="36">
        <v>330187520</v>
      </c>
      <c r="M71" s="21"/>
    </row>
    <row r="72" spans="1:13" ht="13.8">
      <c r="A72" s="34"/>
      <c r="B72" s="33">
        <v>10</v>
      </c>
      <c r="C72" s="20">
        <v>94283280</v>
      </c>
      <c r="D72" s="21"/>
      <c r="E72" s="36">
        <v>57179964</v>
      </c>
      <c r="F72" s="37"/>
      <c r="G72" s="20">
        <v>236761621</v>
      </c>
      <c r="H72" s="21"/>
      <c r="I72" s="36">
        <v>5754580</v>
      </c>
      <c r="J72" s="37"/>
      <c r="K72" s="21"/>
      <c r="L72" s="36">
        <v>393979445</v>
      </c>
      <c r="M72" s="21"/>
    </row>
    <row r="73" spans="1:13" ht="13.8">
      <c r="A73" s="34"/>
      <c r="B73" s="33">
        <v>11</v>
      </c>
      <c r="C73" s="20">
        <v>54382885</v>
      </c>
      <c r="D73" s="21"/>
      <c r="E73" s="36">
        <v>109249912</v>
      </c>
      <c r="F73" s="37"/>
      <c r="G73" s="20">
        <v>201644720</v>
      </c>
      <c r="H73" s="21"/>
      <c r="I73" s="36">
        <v>827694</v>
      </c>
      <c r="J73" s="37"/>
      <c r="K73" s="21"/>
      <c r="L73" s="36">
        <v>366105211</v>
      </c>
      <c r="M73" s="21"/>
    </row>
    <row r="74" spans="1:13" ht="13.8">
      <c r="A74" s="35"/>
      <c r="B74" s="33">
        <v>12</v>
      </c>
      <c r="C74" s="20">
        <v>52607058</v>
      </c>
      <c r="D74" s="21"/>
      <c r="E74" s="36">
        <v>79351036</v>
      </c>
      <c r="F74" s="37"/>
      <c r="G74" s="20">
        <v>193529826</v>
      </c>
      <c r="H74" s="21"/>
      <c r="I74" s="36">
        <v>795892</v>
      </c>
      <c r="J74" s="37"/>
      <c r="K74" s="21"/>
      <c r="L74" s="36">
        <v>326283812</v>
      </c>
      <c r="M74" s="21"/>
    </row>
    <row r="75" spans="1:13" ht="13.8">
      <c r="A75" s="32">
        <f>A63+1</f>
        <v>2008</v>
      </c>
      <c r="B75" s="33">
        <v>1</v>
      </c>
      <c r="C75" s="20">
        <v>69069590</v>
      </c>
      <c r="D75" s="21"/>
      <c r="E75" s="36">
        <v>57371442</v>
      </c>
      <c r="F75" s="37"/>
      <c r="G75" s="20">
        <v>239701491</v>
      </c>
      <c r="H75" s="21"/>
      <c r="I75" s="36">
        <v>317710</v>
      </c>
      <c r="J75" s="37"/>
      <c r="K75" s="21"/>
      <c r="L75" s="36">
        <v>366460233</v>
      </c>
      <c r="M75" s="21"/>
    </row>
    <row r="76" spans="1:13" ht="13.8">
      <c r="A76" s="34"/>
      <c r="B76" s="33">
        <v>2</v>
      </c>
      <c r="C76" s="20">
        <v>64391153</v>
      </c>
      <c r="D76" s="21"/>
      <c r="E76" s="36">
        <v>45736869</v>
      </c>
      <c r="F76" s="37"/>
      <c r="G76" s="20">
        <v>251610492</v>
      </c>
      <c r="H76" s="21"/>
      <c r="I76" s="36">
        <v>295715</v>
      </c>
      <c r="J76" s="37"/>
      <c r="K76" s="21"/>
      <c r="L76" s="36">
        <v>362034229</v>
      </c>
      <c r="M76" s="21"/>
    </row>
    <row r="77" spans="1:13" ht="13.8">
      <c r="A77" s="34"/>
      <c r="B77" s="33">
        <v>3</v>
      </c>
      <c r="C77" s="20">
        <v>62580351</v>
      </c>
      <c r="D77" s="21"/>
      <c r="E77" s="36">
        <v>68202576</v>
      </c>
      <c r="F77" s="37"/>
      <c r="G77" s="20">
        <v>239343970</v>
      </c>
      <c r="H77" s="21"/>
      <c r="I77" s="36">
        <v>22436</v>
      </c>
      <c r="J77" s="37"/>
      <c r="K77" s="21"/>
      <c r="L77" s="36">
        <v>370149333</v>
      </c>
      <c r="M77" s="21"/>
    </row>
    <row r="78" spans="1:13" ht="13.8">
      <c r="A78" s="34"/>
      <c r="B78" s="33">
        <v>4</v>
      </c>
      <c r="C78" s="20">
        <v>72404762</v>
      </c>
      <c r="D78" s="21"/>
      <c r="E78" s="36">
        <v>67191616</v>
      </c>
      <c r="F78" s="37"/>
      <c r="G78" s="20">
        <v>232476062</v>
      </c>
      <c r="H78" s="21"/>
      <c r="I78" s="36">
        <v>589208</v>
      </c>
      <c r="J78" s="37"/>
      <c r="K78" s="21"/>
      <c r="L78" s="36">
        <v>372661648</v>
      </c>
      <c r="M78" s="21"/>
    </row>
    <row r="79" spans="1:13" ht="13.8">
      <c r="A79" s="34"/>
      <c r="B79" s="33">
        <v>5</v>
      </c>
      <c r="C79" s="20">
        <v>129835165</v>
      </c>
      <c r="D79" s="21"/>
      <c r="E79" s="36">
        <v>125381418</v>
      </c>
      <c r="F79" s="37"/>
      <c r="G79" s="20">
        <v>233778693</v>
      </c>
      <c r="H79" s="21"/>
      <c r="I79" s="36">
        <v>3259369</v>
      </c>
      <c r="J79" s="37"/>
      <c r="K79" s="21"/>
      <c r="L79" s="36">
        <v>492254645</v>
      </c>
      <c r="M79" s="21"/>
    </row>
    <row r="80" spans="1:13" ht="13.8">
      <c r="A80" s="34"/>
      <c r="B80" s="33">
        <v>6</v>
      </c>
      <c r="C80" s="20">
        <v>186159164</v>
      </c>
      <c r="D80" s="21"/>
      <c r="E80" s="36">
        <v>117810348</v>
      </c>
      <c r="F80" s="37"/>
      <c r="G80" s="20">
        <v>213189998</v>
      </c>
      <c r="H80" s="21"/>
      <c r="I80" s="36">
        <v>11865573</v>
      </c>
      <c r="J80" s="37"/>
      <c r="K80" s="21"/>
      <c r="L80" s="36">
        <v>529025083</v>
      </c>
      <c r="M80" s="21"/>
    </row>
    <row r="81" spans="1:13" ht="13.8">
      <c r="A81" s="34"/>
      <c r="B81" s="33">
        <v>7</v>
      </c>
      <c r="C81" s="20">
        <v>194341348</v>
      </c>
      <c r="D81" s="21"/>
      <c r="E81" s="36">
        <v>135440475</v>
      </c>
      <c r="F81" s="37"/>
      <c r="G81" s="20">
        <v>240335610</v>
      </c>
      <c r="H81" s="21"/>
      <c r="I81" s="36">
        <v>32512941</v>
      </c>
      <c r="J81" s="37"/>
      <c r="K81" s="21"/>
      <c r="L81" s="36">
        <v>602630374</v>
      </c>
      <c r="M81" s="21"/>
    </row>
    <row r="82" spans="1:13" ht="13.8">
      <c r="A82" s="34"/>
      <c r="B82" s="33">
        <v>8</v>
      </c>
      <c r="C82" s="20">
        <v>180938728</v>
      </c>
      <c r="D82" s="21"/>
      <c r="E82" s="36">
        <v>78154782</v>
      </c>
      <c r="F82" s="37"/>
      <c r="G82" s="20">
        <v>148850640</v>
      </c>
      <c r="H82" s="21"/>
      <c r="I82" s="36">
        <v>22930806</v>
      </c>
      <c r="J82" s="37"/>
      <c r="K82" s="21"/>
      <c r="L82" s="36">
        <v>430874956</v>
      </c>
      <c r="M82" s="21"/>
    </row>
    <row r="83" spans="1:13" ht="13.8">
      <c r="A83" s="34"/>
      <c r="B83" s="33">
        <v>9</v>
      </c>
      <c r="C83" s="20">
        <v>210633698</v>
      </c>
      <c r="D83" s="21"/>
      <c r="E83" s="36">
        <v>176507684</v>
      </c>
      <c r="F83" s="37"/>
      <c r="G83" s="20">
        <v>195439277</v>
      </c>
      <c r="H83" s="21"/>
      <c r="I83" s="36">
        <v>37317449</v>
      </c>
      <c r="J83" s="37"/>
      <c r="K83" s="21"/>
      <c r="L83" s="36">
        <v>619898108</v>
      </c>
      <c r="M83" s="21"/>
    </row>
    <row r="84" spans="1:13" ht="13.8">
      <c r="A84" s="34"/>
      <c r="B84" s="33">
        <v>10</v>
      </c>
      <c r="C84" s="20">
        <v>107409316</v>
      </c>
      <c r="D84" s="21"/>
      <c r="E84" s="36">
        <v>146103253</v>
      </c>
      <c r="F84" s="37"/>
      <c r="G84" s="20">
        <v>247164013</v>
      </c>
      <c r="H84" s="21"/>
      <c r="I84" s="36">
        <v>2362525</v>
      </c>
      <c r="J84" s="37"/>
      <c r="K84" s="21"/>
      <c r="L84" s="36">
        <v>503039107</v>
      </c>
      <c r="M84" s="21"/>
    </row>
    <row r="85" spans="1:13" ht="13.8">
      <c r="A85" s="34"/>
      <c r="B85" s="33">
        <v>11</v>
      </c>
      <c r="C85" s="20">
        <v>81913568</v>
      </c>
      <c r="D85" s="21"/>
      <c r="E85" s="36">
        <v>85030843</v>
      </c>
      <c r="F85" s="37"/>
      <c r="G85" s="20">
        <v>248290715</v>
      </c>
      <c r="H85" s="21"/>
      <c r="I85" s="36">
        <v>692240</v>
      </c>
      <c r="J85" s="37"/>
      <c r="K85" s="21"/>
      <c r="L85" s="36">
        <v>415927366</v>
      </c>
      <c r="M85" s="21"/>
    </row>
    <row r="86" spans="1:13" ht="13.8">
      <c r="A86" s="35"/>
      <c r="B86" s="33">
        <v>12</v>
      </c>
      <c r="C86" s="20">
        <v>70566550</v>
      </c>
      <c r="D86" s="21"/>
      <c r="E86" s="36">
        <v>77813968</v>
      </c>
      <c r="F86" s="37"/>
      <c r="G86" s="20">
        <v>242882632</v>
      </c>
      <c r="H86" s="21"/>
      <c r="I86" s="36">
        <v>137618</v>
      </c>
      <c r="J86" s="37"/>
      <c r="K86" s="21"/>
      <c r="L86" s="36">
        <v>391400768</v>
      </c>
      <c r="M86" s="21"/>
    </row>
    <row r="87" spans="1:13" ht="13.8">
      <c r="A87" s="32">
        <f>A75+1</f>
        <v>2009</v>
      </c>
      <c r="B87" s="33">
        <v>1</v>
      </c>
      <c r="C87" s="20">
        <v>80592934</v>
      </c>
      <c r="D87" s="21"/>
      <c r="E87" s="36">
        <v>91008474</v>
      </c>
      <c r="F87" s="37"/>
      <c r="G87" s="20">
        <v>248960032</v>
      </c>
      <c r="H87" s="21"/>
      <c r="I87" s="36">
        <v>150644</v>
      </c>
      <c r="J87" s="37"/>
      <c r="K87" s="21"/>
      <c r="L87" s="36">
        <v>420712084</v>
      </c>
      <c r="M87" s="21"/>
    </row>
    <row r="88" spans="1:13" ht="13.8">
      <c r="A88" s="34"/>
      <c r="B88" s="33">
        <v>2</v>
      </c>
      <c r="C88" s="20">
        <v>64864961</v>
      </c>
      <c r="D88" s="21"/>
      <c r="E88" s="36">
        <v>56512710</v>
      </c>
      <c r="F88" s="37"/>
      <c r="G88" s="20">
        <v>226226940</v>
      </c>
      <c r="H88" s="21"/>
      <c r="I88" s="36">
        <v>41621</v>
      </c>
      <c r="J88" s="37"/>
      <c r="K88" s="21"/>
      <c r="L88" s="36">
        <v>347646232</v>
      </c>
      <c r="M88" s="21"/>
    </row>
    <row r="89" spans="1:13" ht="13.8">
      <c r="A89" s="34"/>
      <c r="B89" s="33">
        <v>3</v>
      </c>
      <c r="C89" s="20">
        <v>64400159</v>
      </c>
      <c r="D89" s="21"/>
      <c r="E89" s="36">
        <v>48554418</v>
      </c>
      <c r="F89" s="37"/>
      <c r="G89" s="20">
        <v>246635919</v>
      </c>
      <c r="H89" s="21"/>
      <c r="I89" s="36">
        <v>24687</v>
      </c>
      <c r="J89" s="37"/>
      <c r="K89" s="21"/>
      <c r="L89" s="36">
        <v>359615183</v>
      </c>
      <c r="M89" s="21"/>
    </row>
    <row r="90" spans="1:13" ht="13.8">
      <c r="A90" s="34"/>
      <c r="B90" s="33">
        <v>4</v>
      </c>
      <c r="C90" s="20">
        <v>90764558</v>
      </c>
      <c r="D90" s="21"/>
      <c r="E90" s="36">
        <v>90526698</v>
      </c>
      <c r="F90" s="37"/>
      <c r="G90" s="20">
        <v>181579141</v>
      </c>
      <c r="H90" s="21"/>
      <c r="I90" s="36">
        <v>883020</v>
      </c>
      <c r="J90" s="37"/>
      <c r="K90" s="21"/>
      <c r="L90" s="36">
        <v>363753417</v>
      </c>
      <c r="M90" s="21"/>
    </row>
    <row r="91" spans="1:13" ht="13.8">
      <c r="A91" s="34"/>
      <c r="B91" s="33">
        <v>5</v>
      </c>
      <c r="C91" s="20">
        <v>154917539</v>
      </c>
      <c r="D91" s="21"/>
      <c r="E91" s="36">
        <v>78521382</v>
      </c>
      <c r="F91" s="37"/>
      <c r="G91" s="20">
        <v>160553671</v>
      </c>
      <c r="H91" s="21"/>
      <c r="I91" s="36">
        <v>4013141</v>
      </c>
      <c r="J91" s="37"/>
      <c r="K91" s="21"/>
      <c r="L91" s="36">
        <v>398005733</v>
      </c>
      <c r="M91" s="21"/>
    </row>
    <row r="92" spans="1:13" ht="13.8">
      <c r="A92" s="34"/>
      <c r="B92" s="33">
        <v>6</v>
      </c>
      <c r="C92" s="20">
        <v>132801584</v>
      </c>
      <c r="D92" s="21"/>
      <c r="E92" s="36">
        <v>120474562</v>
      </c>
      <c r="F92" s="37"/>
      <c r="G92" s="20">
        <v>164223652</v>
      </c>
      <c r="H92" s="21"/>
      <c r="I92" s="36">
        <v>3544907</v>
      </c>
      <c r="J92" s="37"/>
      <c r="K92" s="21"/>
      <c r="L92" s="36">
        <v>421044705</v>
      </c>
      <c r="M92" s="21"/>
    </row>
    <row r="93" spans="1:13" ht="13.8">
      <c r="A93" s="34"/>
      <c r="B93" s="33">
        <v>7</v>
      </c>
      <c r="C93" s="20">
        <v>151331329</v>
      </c>
      <c r="D93" s="21"/>
      <c r="E93" s="36">
        <v>149873899</v>
      </c>
      <c r="F93" s="37"/>
      <c r="G93" s="20">
        <v>193224822</v>
      </c>
      <c r="H93" s="21"/>
      <c r="I93" s="36">
        <v>1731254</v>
      </c>
      <c r="J93" s="37"/>
      <c r="K93" s="21"/>
      <c r="L93" s="36">
        <v>496161304</v>
      </c>
      <c r="M93" s="21"/>
    </row>
    <row r="94" spans="1:13" ht="13.8">
      <c r="A94" s="34"/>
      <c r="B94" s="33">
        <v>8</v>
      </c>
      <c r="C94" s="20">
        <v>162456829</v>
      </c>
      <c r="D94" s="21"/>
      <c r="E94" s="36">
        <v>87522995</v>
      </c>
      <c r="F94" s="37"/>
      <c r="G94" s="20">
        <v>134176830</v>
      </c>
      <c r="H94" s="21"/>
      <c r="I94" s="36">
        <v>3421396</v>
      </c>
      <c r="J94" s="37"/>
      <c r="K94" s="21"/>
      <c r="L94" s="36">
        <v>387578050</v>
      </c>
      <c r="M94" s="21"/>
    </row>
    <row r="95" spans="1:13" ht="13.8">
      <c r="A95" s="34"/>
      <c r="B95" s="33">
        <v>9</v>
      </c>
      <c r="C95" s="20">
        <v>115967626</v>
      </c>
      <c r="D95" s="21"/>
      <c r="E95" s="36">
        <v>95381554</v>
      </c>
      <c r="F95" s="37"/>
      <c r="G95" s="20">
        <v>158486552</v>
      </c>
      <c r="H95" s="21"/>
      <c r="I95" s="36">
        <v>617779</v>
      </c>
      <c r="J95" s="37"/>
      <c r="K95" s="21"/>
      <c r="L95" s="36">
        <v>370453511</v>
      </c>
      <c r="M95" s="21"/>
    </row>
    <row r="96" spans="1:13" ht="13.8">
      <c r="A96" s="34"/>
      <c r="B96" s="33">
        <v>10</v>
      </c>
      <c r="C96" s="20">
        <v>133862162</v>
      </c>
      <c r="D96" s="21"/>
      <c r="E96" s="36">
        <v>114442441</v>
      </c>
      <c r="F96" s="37"/>
      <c r="G96" s="20">
        <v>178088154</v>
      </c>
      <c r="H96" s="21"/>
      <c r="I96" s="36">
        <v>583247</v>
      </c>
      <c r="J96" s="37"/>
      <c r="K96" s="21"/>
      <c r="L96" s="36">
        <v>426976004</v>
      </c>
      <c r="M96" s="21"/>
    </row>
    <row r="97" spans="1:13" ht="13.8">
      <c r="A97" s="34"/>
      <c r="B97" s="33">
        <v>11</v>
      </c>
      <c r="C97" s="20">
        <v>109904357</v>
      </c>
      <c r="D97" s="21"/>
      <c r="E97" s="36">
        <v>61543928</v>
      </c>
      <c r="F97" s="37"/>
      <c r="G97" s="20">
        <v>175764676</v>
      </c>
      <c r="H97" s="21"/>
      <c r="I97" s="36">
        <v>125065</v>
      </c>
      <c r="J97" s="37"/>
      <c r="K97" s="21"/>
      <c r="L97" s="36">
        <v>347338026</v>
      </c>
      <c r="M97" s="21"/>
    </row>
    <row r="98" spans="1:13" ht="13.8">
      <c r="A98" s="35"/>
      <c r="B98" s="33">
        <v>12</v>
      </c>
      <c r="C98" s="20">
        <v>107532378</v>
      </c>
      <c r="D98" s="21"/>
      <c r="E98" s="36">
        <v>86038658</v>
      </c>
      <c r="F98" s="37"/>
      <c r="G98" s="20">
        <v>180241234</v>
      </c>
      <c r="H98" s="21"/>
      <c r="I98" s="36">
        <v>1026531</v>
      </c>
      <c r="J98" s="37"/>
      <c r="K98" s="21"/>
      <c r="L98" s="36">
        <v>374838801</v>
      </c>
      <c r="M98" s="21"/>
    </row>
    <row r="99" spans="1:13" ht="13.8">
      <c r="A99" s="32">
        <f>A87+1</f>
        <v>2010</v>
      </c>
      <c r="B99" s="33">
        <v>1</v>
      </c>
      <c r="C99" s="20">
        <v>159213504</v>
      </c>
      <c r="D99" s="21"/>
      <c r="E99" s="36">
        <v>86035870</v>
      </c>
      <c r="F99" s="37"/>
      <c r="G99" s="20">
        <v>165236499</v>
      </c>
      <c r="H99" s="21"/>
      <c r="I99" s="36">
        <v>360601</v>
      </c>
      <c r="J99" s="37"/>
      <c r="K99" s="21"/>
      <c r="L99" s="36">
        <v>410846474</v>
      </c>
      <c r="M99" s="21"/>
    </row>
    <row r="100" spans="1:13" ht="13.8">
      <c r="A100" s="34"/>
      <c r="B100" s="33">
        <v>2</v>
      </c>
      <c r="C100" s="20">
        <v>146370054</v>
      </c>
      <c r="D100" s="21"/>
      <c r="E100" s="36">
        <v>55646219</v>
      </c>
      <c r="F100" s="37"/>
      <c r="G100" s="20">
        <v>185222149</v>
      </c>
      <c r="H100" s="21"/>
      <c r="I100" s="36">
        <v>70312</v>
      </c>
      <c r="J100" s="37"/>
      <c r="K100" s="21"/>
      <c r="L100" s="36">
        <v>387308734</v>
      </c>
      <c r="M100" s="21"/>
    </row>
    <row r="101" spans="1:13" ht="13.8">
      <c r="A101" s="34"/>
      <c r="B101" s="33">
        <v>3</v>
      </c>
      <c r="C101" s="20">
        <v>156884962</v>
      </c>
      <c r="D101" s="21"/>
      <c r="E101" s="36">
        <v>55439494</v>
      </c>
      <c r="F101" s="37"/>
      <c r="G101" s="20">
        <v>193590380</v>
      </c>
      <c r="H101" s="21"/>
      <c r="I101" s="36">
        <v>456910</v>
      </c>
      <c r="J101" s="37"/>
      <c r="K101" s="21"/>
      <c r="L101" s="36">
        <v>406371746</v>
      </c>
      <c r="M101" s="21"/>
    </row>
    <row r="102" spans="1:13" ht="13.8">
      <c r="A102" s="34"/>
      <c r="B102" s="33">
        <v>4</v>
      </c>
      <c r="C102" s="20">
        <v>145963155</v>
      </c>
      <c r="D102" s="21"/>
      <c r="E102" s="36">
        <v>41051804</v>
      </c>
      <c r="F102" s="37"/>
      <c r="G102" s="20">
        <v>180335361</v>
      </c>
      <c r="H102" s="21"/>
      <c r="I102" s="36">
        <v>1840792</v>
      </c>
      <c r="J102" s="37"/>
      <c r="K102" s="21"/>
      <c r="L102" s="36">
        <v>369191112</v>
      </c>
      <c r="M102" s="21"/>
    </row>
    <row r="103" spans="1:13" ht="13.8">
      <c r="A103" s="34"/>
      <c r="B103" s="33">
        <v>5</v>
      </c>
      <c r="C103" s="20">
        <v>174611534</v>
      </c>
      <c r="D103" s="21"/>
      <c r="E103" s="36">
        <v>71330625</v>
      </c>
      <c r="F103" s="37"/>
      <c r="G103" s="20">
        <v>168935532</v>
      </c>
      <c r="H103" s="21"/>
      <c r="I103" s="36">
        <v>5692494</v>
      </c>
      <c r="J103" s="37"/>
      <c r="K103" s="21"/>
      <c r="L103" s="36">
        <v>420570185</v>
      </c>
      <c r="M103" s="21"/>
    </row>
    <row r="104" spans="1:13" ht="13.8">
      <c r="A104" s="34"/>
      <c r="B104" s="33">
        <v>6</v>
      </c>
      <c r="C104" s="20">
        <v>183465157</v>
      </c>
      <c r="D104" s="21"/>
      <c r="E104" s="36">
        <v>46833890</v>
      </c>
      <c r="F104" s="37"/>
      <c r="G104" s="20">
        <v>172735309</v>
      </c>
      <c r="H104" s="21"/>
      <c r="I104" s="36">
        <v>7823269</v>
      </c>
      <c r="J104" s="37"/>
      <c r="K104" s="21"/>
      <c r="L104" s="36">
        <v>410857625</v>
      </c>
      <c r="M104" s="21"/>
    </row>
    <row r="105" spans="1:13" ht="13.8">
      <c r="A105" s="34"/>
      <c r="B105" s="33">
        <v>7</v>
      </c>
      <c r="C105" s="20">
        <v>238074962</v>
      </c>
      <c r="D105" s="21"/>
      <c r="E105" s="36">
        <v>64692741</v>
      </c>
      <c r="F105" s="37"/>
      <c r="G105" s="20">
        <v>200029059</v>
      </c>
      <c r="H105" s="21"/>
      <c r="I105" s="36">
        <v>10710670</v>
      </c>
      <c r="J105" s="37"/>
      <c r="K105" s="21"/>
      <c r="L105" s="36">
        <v>513507432</v>
      </c>
      <c r="M105" s="21"/>
    </row>
    <row r="106" spans="1:13" ht="13.8">
      <c r="A106" s="34"/>
      <c r="B106" s="33">
        <v>8</v>
      </c>
      <c r="C106" s="20">
        <v>203097171</v>
      </c>
      <c r="D106" s="21"/>
      <c r="E106" s="36">
        <v>28874469</v>
      </c>
      <c r="F106" s="37"/>
      <c r="G106" s="20">
        <v>136935034</v>
      </c>
      <c r="H106" s="21"/>
      <c r="I106" s="36">
        <v>8600796</v>
      </c>
      <c r="J106" s="37"/>
      <c r="K106" s="21"/>
      <c r="L106" s="36">
        <v>377507470</v>
      </c>
      <c r="M106" s="21"/>
    </row>
    <row r="107" spans="1:13" ht="13.8">
      <c r="A107" s="34"/>
      <c r="B107" s="33">
        <v>9</v>
      </c>
      <c r="C107" s="20">
        <v>191956300</v>
      </c>
      <c r="D107" s="21"/>
      <c r="E107" s="36">
        <v>58983279</v>
      </c>
      <c r="F107" s="37"/>
      <c r="G107" s="20">
        <v>139337086</v>
      </c>
      <c r="H107" s="21"/>
      <c r="I107" s="36">
        <v>12328069</v>
      </c>
      <c r="J107" s="37"/>
      <c r="K107" s="21"/>
      <c r="L107" s="36">
        <v>402604734</v>
      </c>
      <c r="M107" s="21"/>
    </row>
    <row r="108" spans="1:13" ht="13.8">
      <c r="A108" s="34"/>
      <c r="B108" s="33">
        <v>10</v>
      </c>
      <c r="C108" s="20">
        <v>189999712</v>
      </c>
      <c r="D108" s="21"/>
      <c r="E108" s="36">
        <v>72771347</v>
      </c>
      <c r="F108" s="37"/>
      <c r="G108" s="20">
        <v>184862826</v>
      </c>
      <c r="H108" s="21"/>
      <c r="I108" s="36">
        <v>1080172</v>
      </c>
      <c r="J108" s="37"/>
      <c r="K108" s="21"/>
      <c r="L108" s="36">
        <v>448714057</v>
      </c>
      <c r="M108" s="21"/>
    </row>
    <row r="109" spans="1:13" ht="13.8">
      <c r="A109" s="34"/>
      <c r="B109" s="33">
        <v>11</v>
      </c>
      <c r="C109" s="20">
        <v>181000300</v>
      </c>
      <c r="D109" s="21"/>
      <c r="E109" s="36">
        <v>57036512</v>
      </c>
      <c r="F109" s="37"/>
      <c r="G109" s="20">
        <v>182989124</v>
      </c>
      <c r="H109" s="21"/>
      <c r="I109" s="36">
        <v>774068</v>
      </c>
      <c r="J109" s="37"/>
      <c r="K109" s="21"/>
      <c r="L109" s="36">
        <v>421800004</v>
      </c>
      <c r="M109" s="21"/>
    </row>
    <row r="110" spans="1:13" ht="13.8">
      <c r="A110" s="35"/>
      <c r="B110" s="33">
        <v>12</v>
      </c>
      <c r="C110" s="20">
        <v>207227800</v>
      </c>
      <c r="D110" s="21"/>
      <c r="E110" s="36">
        <v>107124004</v>
      </c>
      <c r="F110" s="37"/>
      <c r="G110" s="20">
        <v>174139456</v>
      </c>
      <c r="H110" s="21"/>
      <c r="I110" s="36">
        <v>1771326</v>
      </c>
      <c r="J110" s="37"/>
      <c r="K110" s="21"/>
      <c r="L110" s="36">
        <v>490262586</v>
      </c>
      <c r="M110" s="21"/>
    </row>
    <row r="111" spans="1:13" ht="13.8">
      <c r="A111" s="32">
        <f>A99+1</f>
        <v>2011</v>
      </c>
      <c r="B111" s="33">
        <v>1</v>
      </c>
      <c r="C111" s="20">
        <v>212388636</v>
      </c>
      <c r="D111" s="21"/>
      <c r="E111" s="36">
        <v>51589682</v>
      </c>
      <c r="F111" s="37"/>
      <c r="G111" s="20">
        <v>169173821</v>
      </c>
      <c r="H111" s="21"/>
      <c r="I111" s="36">
        <v>789195</v>
      </c>
      <c r="J111" s="37"/>
      <c r="K111" s="21"/>
      <c r="L111" s="36">
        <v>433941334</v>
      </c>
      <c r="M111" s="21"/>
    </row>
    <row r="112" spans="1:13" ht="13.8">
      <c r="A112" s="34"/>
      <c r="B112" s="33">
        <v>2</v>
      </c>
      <c r="C112" s="20">
        <v>210935473</v>
      </c>
      <c r="D112" s="21"/>
      <c r="E112" s="36">
        <v>41265458</v>
      </c>
      <c r="F112" s="37"/>
      <c r="G112" s="20">
        <v>181527483</v>
      </c>
      <c r="H112" s="21"/>
      <c r="I112" s="36">
        <v>178151</v>
      </c>
      <c r="J112" s="37"/>
      <c r="K112" s="21"/>
      <c r="L112" s="36">
        <v>433906565</v>
      </c>
      <c r="M112" s="21"/>
    </row>
    <row r="113" spans="1:18" ht="13.8">
      <c r="A113" s="34"/>
      <c r="B113" s="33">
        <v>3</v>
      </c>
      <c r="C113" s="20">
        <v>254001461</v>
      </c>
      <c r="D113" s="21"/>
      <c r="E113" s="36">
        <v>35584784</v>
      </c>
      <c r="F113" s="37"/>
      <c r="G113" s="20">
        <v>188312388</v>
      </c>
      <c r="H113" s="21"/>
      <c r="I113" s="36">
        <v>551474</v>
      </c>
      <c r="J113" s="37"/>
      <c r="K113" s="21"/>
      <c r="L113" s="36">
        <v>478450107</v>
      </c>
      <c r="M113" s="21"/>
    </row>
    <row r="114" spans="1:18" ht="13.8">
      <c r="A114" s="34"/>
      <c r="B114" s="33">
        <v>4</v>
      </c>
      <c r="C114" s="20">
        <v>280401190</v>
      </c>
      <c r="D114" s="21"/>
      <c r="E114" s="36">
        <v>26702862</v>
      </c>
      <c r="F114" s="37"/>
      <c r="G114" s="20">
        <v>165510515</v>
      </c>
      <c r="H114" s="21"/>
      <c r="I114" s="36">
        <v>4060564</v>
      </c>
      <c r="J114" s="37"/>
      <c r="K114" s="21"/>
      <c r="L114" s="36">
        <v>476675131</v>
      </c>
      <c r="M114" s="21"/>
    </row>
    <row r="115" spans="1:18" ht="13.8">
      <c r="A115" s="34"/>
      <c r="B115" s="33">
        <v>5</v>
      </c>
      <c r="C115" s="20">
        <v>297981875</v>
      </c>
      <c r="D115" s="21"/>
      <c r="E115" s="36">
        <v>24756752</v>
      </c>
      <c r="F115" s="37"/>
      <c r="G115" s="20">
        <v>141933910</v>
      </c>
      <c r="H115" s="21"/>
      <c r="I115" s="36">
        <v>8628712</v>
      </c>
      <c r="J115" s="37"/>
      <c r="K115" s="21"/>
      <c r="L115" s="36">
        <v>473301249</v>
      </c>
      <c r="M115" s="21"/>
    </row>
    <row r="116" spans="1:18" ht="13.8">
      <c r="A116" s="34"/>
      <c r="B116" s="33">
        <v>6</v>
      </c>
      <c r="C116" s="20">
        <v>278396604</v>
      </c>
      <c r="D116" s="21"/>
      <c r="E116" s="36">
        <v>24505711</v>
      </c>
      <c r="F116" s="37"/>
      <c r="G116" s="20">
        <v>134650728</v>
      </c>
      <c r="H116" s="21"/>
      <c r="I116" s="36">
        <v>4803728</v>
      </c>
      <c r="J116" s="37"/>
      <c r="K116" s="21"/>
      <c r="L116" s="36">
        <v>442356771</v>
      </c>
      <c r="M116" s="21"/>
    </row>
    <row r="117" spans="1:18" ht="13.8">
      <c r="A117" s="34"/>
      <c r="B117" s="33">
        <v>7</v>
      </c>
      <c r="C117" s="20">
        <v>287447969</v>
      </c>
      <c r="D117" s="21"/>
      <c r="E117" s="36">
        <v>18574123</v>
      </c>
      <c r="F117" s="37"/>
      <c r="G117" s="20">
        <v>180520757</v>
      </c>
      <c r="H117" s="21"/>
      <c r="I117" s="36">
        <v>4929597</v>
      </c>
      <c r="J117" s="37"/>
      <c r="K117" s="21"/>
      <c r="L117" s="36">
        <v>491472446</v>
      </c>
      <c r="M117" s="21"/>
    </row>
    <row r="118" spans="1:18" ht="13.8">
      <c r="A118" s="34"/>
      <c r="B118" s="33">
        <v>8</v>
      </c>
      <c r="C118" s="20">
        <v>275270346</v>
      </c>
      <c r="D118" s="21"/>
      <c r="E118" s="36">
        <v>22370854</v>
      </c>
      <c r="F118" s="37"/>
      <c r="G118" s="20">
        <v>115915992</v>
      </c>
      <c r="H118" s="21"/>
      <c r="I118" s="36">
        <v>5041440</v>
      </c>
      <c r="J118" s="37"/>
      <c r="K118" s="21"/>
      <c r="L118" s="36">
        <v>418598632</v>
      </c>
      <c r="M118" s="21"/>
    </row>
    <row r="119" spans="1:18" ht="13.8">
      <c r="A119" s="34"/>
      <c r="B119" s="33">
        <v>9</v>
      </c>
      <c r="C119" s="20">
        <v>285318318</v>
      </c>
      <c r="D119" s="21"/>
      <c r="E119" s="36">
        <v>31931603</v>
      </c>
      <c r="F119" s="37"/>
      <c r="G119" s="20">
        <v>134147552</v>
      </c>
      <c r="H119" s="21"/>
      <c r="I119" s="36">
        <v>9358121</v>
      </c>
      <c r="J119" s="37"/>
      <c r="K119" s="21"/>
      <c r="L119" s="36">
        <v>460755594</v>
      </c>
      <c r="M119" s="21"/>
    </row>
    <row r="120" spans="1:18" ht="13.8">
      <c r="A120" s="34"/>
      <c r="B120" s="33">
        <v>10</v>
      </c>
      <c r="C120" s="20">
        <v>274511907</v>
      </c>
      <c r="D120" s="21"/>
      <c r="E120" s="36">
        <v>34360511</v>
      </c>
      <c r="F120" s="37"/>
      <c r="G120" s="20">
        <v>222613167</v>
      </c>
      <c r="H120" s="21"/>
      <c r="I120" s="36">
        <v>2469377</v>
      </c>
      <c r="J120" s="37"/>
      <c r="K120" s="21"/>
      <c r="L120" s="36">
        <v>533954962</v>
      </c>
      <c r="M120" s="21"/>
    </row>
    <row r="121" spans="1:18" ht="13.8">
      <c r="A121" s="34"/>
      <c r="B121" s="33">
        <v>11</v>
      </c>
      <c r="C121" s="20">
        <v>243221709</v>
      </c>
      <c r="D121" s="21"/>
      <c r="E121" s="36">
        <v>38921161</v>
      </c>
      <c r="F121" s="37"/>
      <c r="G121" s="20">
        <v>247208834</v>
      </c>
      <c r="H121" s="21"/>
      <c r="I121" s="36">
        <v>945812</v>
      </c>
      <c r="J121" s="37"/>
      <c r="K121" s="21"/>
      <c r="L121" s="36">
        <v>530297516</v>
      </c>
      <c r="M121" s="21"/>
      <c r="Q121" s="12"/>
      <c r="R121" s="12"/>
    </row>
    <row r="122" spans="1:18" ht="13.8">
      <c r="A122" s="35"/>
      <c r="B122" s="33">
        <v>12</v>
      </c>
      <c r="C122" s="20">
        <v>238446041</v>
      </c>
      <c r="D122" s="21"/>
      <c r="E122" s="36">
        <v>47727922</v>
      </c>
      <c r="F122" s="37"/>
      <c r="G122" s="20">
        <v>226269779</v>
      </c>
      <c r="H122" s="21"/>
      <c r="I122" s="36">
        <v>449594</v>
      </c>
      <c r="J122" s="37"/>
      <c r="K122" s="21"/>
      <c r="L122" s="36">
        <v>512893336</v>
      </c>
      <c r="M122" s="21"/>
    </row>
    <row r="123" spans="1:18" ht="13.8">
      <c r="A123" s="32">
        <f>A111+1</f>
        <v>2012</v>
      </c>
      <c r="B123" s="33">
        <v>1</v>
      </c>
      <c r="C123" s="20">
        <v>236462614</v>
      </c>
      <c r="D123" s="20"/>
      <c r="E123" s="36">
        <v>26424302</v>
      </c>
      <c r="F123" s="37"/>
      <c r="G123" s="20">
        <v>199336828</v>
      </c>
      <c r="H123" s="21"/>
      <c r="I123" s="36">
        <v>499499</v>
      </c>
      <c r="J123" s="37"/>
      <c r="K123" s="21"/>
      <c r="L123" s="36">
        <v>462723243</v>
      </c>
      <c r="M123" s="21"/>
    </row>
    <row r="124" spans="1:18" ht="13.8">
      <c r="A124" s="34"/>
      <c r="B124" s="33">
        <v>2</v>
      </c>
      <c r="C124" s="20">
        <v>245890009</v>
      </c>
      <c r="D124" s="20"/>
      <c r="E124" s="36">
        <v>78922086</v>
      </c>
      <c r="F124" s="37"/>
      <c r="G124" s="20">
        <v>185500050</v>
      </c>
      <c r="H124" s="21"/>
      <c r="I124" s="36">
        <v>169191</v>
      </c>
      <c r="J124" s="37"/>
      <c r="K124" s="21"/>
      <c r="L124" s="36">
        <v>510481336</v>
      </c>
      <c r="M124" s="21"/>
    </row>
    <row r="125" spans="1:18" ht="13.8">
      <c r="A125" s="34"/>
      <c r="B125" s="33">
        <v>3</v>
      </c>
      <c r="C125" s="20">
        <v>265768156</v>
      </c>
      <c r="D125" s="20"/>
      <c r="E125" s="36">
        <v>36642059</v>
      </c>
      <c r="F125" s="37"/>
      <c r="G125" s="20">
        <v>211220587</v>
      </c>
      <c r="H125" s="21"/>
      <c r="I125" s="36">
        <v>260489</v>
      </c>
      <c r="J125" s="37"/>
      <c r="K125" s="21"/>
      <c r="L125" s="36">
        <v>513891291</v>
      </c>
      <c r="M125" s="21"/>
    </row>
    <row r="126" spans="1:18" ht="13.8">
      <c r="A126" s="34"/>
      <c r="B126" s="33">
        <v>4</v>
      </c>
      <c r="C126" s="20">
        <v>248754523</v>
      </c>
      <c r="D126" s="20"/>
      <c r="E126" s="36">
        <v>39209432</v>
      </c>
      <c r="F126" s="37"/>
      <c r="G126" s="20">
        <v>150059736</v>
      </c>
      <c r="H126" s="21"/>
      <c r="I126" s="36">
        <v>1212463</v>
      </c>
      <c r="J126" s="37"/>
      <c r="K126" s="21"/>
      <c r="L126" s="36">
        <v>439236154</v>
      </c>
      <c r="M126" s="21"/>
    </row>
    <row r="127" spans="1:18" ht="13.8">
      <c r="A127" s="34"/>
      <c r="B127" s="33">
        <v>5</v>
      </c>
      <c r="C127" s="20">
        <v>301377287</v>
      </c>
      <c r="D127" s="20"/>
      <c r="E127" s="36">
        <v>52701136</v>
      </c>
      <c r="F127" s="37"/>
      <c r="G127" s="20">
        <v>113282866</v>
      </c>
      <c r="H127" s="21"/>
      <c r="I127" s="36">
        <v>6442409</v>
      </c>
      <c r="J127" s="37"/>
      <c r="K127" s="21"/>
      <c r="L127" s="36">
        <v>473803698</v>
      </c>
      <c r="M127" s="21"/>
    </row>
    <row r="128" spans="1:18" ht="13.8">
      <c r="A128" s="34"/>
      <c r="B128" s="33">
        <v>6</v>
      </c>
      <c r="C128" s="20">
        <v>315889353</v>
      </c>
      <c r="D128" s="20"/>
      <c r="E128" s="36">
        <v>61101421</v>
      </c>
      <c r="F128" s="37"/>
      <c r="G128" s="20">
        <v>124612882</v>
      </c>
      <c r="H128" s="21"/>
      <c r="I128" s="36">
        <v>3090868</v>
      </c>
      <c r="J128" s="37"/>
      <c r="K128" s="21"/>
      <c r="L128" s="36">
        <v>504694524</v>
      </c>
      <c r="M128" s="21"/>
    </row>
    <row r="129" spans="1:20" ht="13.8">
      <c r="A129" s="34"/>
      <c r="B129" s="33">
        <v>7</v>
      </c>
      <c r="C129" s="20">
        <v>405947564</v>
      </c>
      <c r="D129" s="20"/>
      <c r="E129" s="36">
        <v>57029301</v>
      </c>
      <c r="F129" s="37"/>
      <c r="G129" s="20">
        <v>148067761</v>
      </c>
      <c r="H129" s="21"/>
      <c r="I129" s="36">
        <v>10633311</v>
      </c>
      <c r="J129" s="37"/>
      <c r="K129" s="21"/>
      <c r="L129" s="36">
        <v>621677937</v>
      </c>
      <c r="M129" s="21"/>
    </row>
    <row r="130" spans="1:20" ht="13.8">
      <c r="A130" s="34"/>
      <c r="B130" s="33">
        <v>8</v>
      </c>
      <c r="C130" s="20">
        <v>389069366</v>
      </c>
      <c r="D130" s="20"/>
      <c r="E130" s="36">
        <v>66042651</v>
      </c>
      <c r="F130" s="37"/>
      <c r="G130" s="20">
        <v>79437427</v>
      </c>
      <c r="H130" s="21"/>
      <c r="I130" s="36">
        <v>9553883</v>
      </c>
      <c r="J130" s="37"/>
      <c r="K130" s="21"/>
      <c r="L130" s="36">
        <v>544103327</v>
      </c>
      <c r="M130" s="21"/>
    </row>
    <row r="131" spans="1:20" ht="13.8">
      <c r="A131" s="34"/>
      <c r="B131" s="33">
        <v>9</v>
      </c>
      <c r="C131" s="20">
        <v>312338314</v>
      </c>
      <c r="D131" s="20"/>
      <c r="E131" s="36">
        <v>57080241</v>
      </c>
      <c r="F131" s="37"/>
      <c r="G131" s="20">
        <v>154519169</v>
      </c>
      <c r="H131" s="21"/>
      <c r="I131" s="36">
        <v>2630926</v>
      </c>
      <c r="J131" s="37"/>
      <c r="K131" s="21"/>
      <c r="L131" s="36">
        <v>526568650</v>
      </c>
      <c r="M131" s="21"/>
    </row>
    <row r="132" spans="1:20" ht="13.8">
      <c r="A132" s="34"/>
      <c r="B132" s="33">
        <v>10</v>
      </c>
      <c r="C132" s="20">
        <v>278151578</v>
      </c>
      <c r="D132" s="20"/>
      <c r="E132" s="36">
        <v>26077513</v>
      </c>
      <c r="F132" s="37"/>
      <c r="G132" s="20">
        <v>173471548</v>
      </c>
      <c r="H132" s="21"/>
      <c r="I132" s="36">
        <v>981813</v>
      </c>
      <c r="J132" s="37"/>
      <c r="K132" s="21"/>
      <c r="L132" s="36">
        <v>478682452</v>
      </c>
      <c r="M132" s="21"/>
    </row>
    <row r="133" spans="1:20" ht="13.8">
      <c r="A133" s="34"/>
      <c r="B133" s="33">
        <v>11</v>
      </c>
      <c r="C133" s="20">
        <v>282442275</v>
      </c>
      <c r="D133" s="20"/>
      <c r="E133" s="36">
        <v>30574228</v>
      </c>
      <c r="F133" s="37"/>
      <c r="G133" s="20">
        <v>166149603</v>
      </c>
      <c r="H133" s="21"/>
      <c r="I133" s="36">
        <v>944053</v>
      </c>
      <c r="J133" s="37"/>
      <c r="K133" s="21"/>
      <c r="L133" s="36">
        <v>480110159</v>
      </c>
      <c r="M133" s="21"/>
    </row>
    <row r="134" spans="1:20" ht="13.8">
      <c r="A134" s="34"/>
      <c r="B134" s="33">
        <v>12</v>
      </c>
      <c r="C134" s="20">
        <v>283319031</v>
      </c>
      <c r="D134" s="22">
        <v>283316044</v>
      </c>
      <c r="E134" s="36">
        <v>32507205</v>
      </c>
      <c r="F134" s="38">
        <v>32507205</v>
      </c>
      <c r="G134" s="20">
        <v>152168453</v>
      </c>
      <c r="H134" s="23">
        <v>152168453</v>
      </c>
      <c r="I134" s="36">
        <v>2273478</v>
      </c>
      <c r="J134" s="38">
        <v>2273478</v>
      </c>
      <c r="K134" s="43"/>
      <c r="L134" s="36">
        <v>470268167</v>
      </c>
      <c r="M134" s="23">
        <f>D134+F134+H134+J134</f>
        <v>470265180</v>
      </c>
    </row>
    <row r="135" spans="1:20" ht="13.8">
      <c r="A135" s="32">
        <f>A123+1</f>
        <v>2013</v>
      </c>
      <c r="B135" s="33">
        <v>1</v>
      </c>
      <c r="C135" s="20">
        <v>15342312</v>
      </c>
      <c r="D135" s="20">
        <f>C135</f>
        <v>15342312</v>
      </c>
      <c r="E135" s="36">
        <v>35709025</v>
      </c>
      <c r="F135" s="36">
        <f>E135</f>
        <v>35709025</v>
      </c>
      <c r="G135" s="20">
        <v>165978603</v>
      </c>
      <c r="H135" s="20">
        <f>G135</f>
        <v>165978603</v>
      </c>
      <c r="I135" s="36">
        <v>533683</v>
      </c>
      <c r="J135" s="36">
        <f>I135</f>
        <v>533683</v>
      </c>
      <c r="K135" s="21"/>
      <c r="L135" s="36">
        <v>217563623</v>
      </c>
      <c r="M135" s="20">
        <f>L135</f>
        <v>217563623</v>
      </c>
    </row>
    <row r="136" spans="1:20" ht="13.8">
      <c r="A136" s="34"/>
      <c r="B136" s="33">
        <v>2</v>
      </c>
      <c r="C136" s="20">
        <v>8968107</v>
      </c>
      <c r="D136" s="20">
        <f t="shared" ref="D136:D158" si="0">C136</f>
        <v>8968107</v>
      </c>
      <c r="E136" s="36">
        <v>41221340</v>
      </c>
      <c r="F136" s="36">
        <f t="shared" ref="F136:F180" si="1">E136</f>
        <v>41221340</v>
      </c>
      <c r="G136" s="20">
        <v>170019075</v>
      </c>
      <c r="H136" s="20">
        <f t="shared" ref="H136:H174" si="2">G136</f>
        <v>170019075</v>
      </c>
      <c r="I136" s="36">
        <v>183234</v>
      </c>
      <c r="J136" s="36">
        <f t="shared" ref="J136:J170" si="3">I136</f>
        <v>183234</v>
      </c>
      <c r="K136" s="21"/>
      <c r="L136" s="36">
        <v>220391756</v>
      </c>
      <c r="M136" s="20">
        <f t="shared" ref="M136:M172" si="4">L136</f>
        <v>220391756</v>
      </c>
    </row>
    <row r="137" spans="1:20" ht="13.8">
      <c r="A137" s="34"/>
      <c r="B137" s="33">
        <v>3</v>
      </c>
      <c r="C137" s="20">
        <v>8422817</v>
      </c>
      <c r="D137" s="20">
        <f t="shared" si="0"/>
        <v>8422817</v>
      </c>
      <c r="E137" s="36">
        <v>52828064</v>
      </c>
      <c r="F137" s="36">
        <f t="shared" si="1"/>
        <v>52828064</v>
      </c>
      <c r="G137" s="20">
        <v>160778031</v>
      </c>
      <c r="H137" s="20">
        <f t="shared" si="2"/>
        <v>160778031</v>
      </c>
      <c r="I137" s="36">
        <v>88933</v>
      </c>
      <c r="J137" s="36">
        <f t="shared" si="3"/>
        <v>88933</v>
      </c>
      <c r="K137" s="21"/>
      <c r="L137" s="36">
        <v>222117845</v>
      </c>
      <c r="M137" s="20">
        <f t="shared" si="4"/>
        <v>222117845</v>
      </c>
    </row>
    <row r="138" spans="1:20" ht="13.8">
      <c r="A138" s="34"/>
      <c r="B138" s="33">
        <v>4</v>
      </c>
      <c r="C138" s="20">
        <v>31571233</v>
      </c>
      <c r="D138" s="20">
        <f t="shared" si="0"/>
        <v>31571233</v>
      </c>
      <c r="E138" s="36">
        <v>35146691</v>
      </c>
      <c r="F138" s="36">
        <f t="shared" si="1"/>
        <v>35146691</v>
      </c>
      <c r="G138" s="20">
        <v>105930561</v>
      </c>
      <c r="H138" s="20">
        <f t="shared" si="2"/>
        <v>105930561</v>
      </c>
      <c r="I138" s="36">
        <v>4006202</v>
      </c>
      <c r="J138" s="36">
        <f t="shared" si="3"/>
        <v>4006202</v>
      </c>
      <c r="K138" s="21"/>
      <c r="L138" s="36">
        <v>176654687</v>
      </c>
      <c r="M138" s="20">
        <f t="shared" si="4"/>
        <v>176654687</v>
      </c>
    </row>
    <row r="139" spans="1:20" ht="13.8">
      <c r="A139" s="34"/>
      <c r="B139" s="33">
        <v>5</v>
      </c>
      <c r="C139" s="20">
        <v>54188429</v>
      </c>
      <c r="D139" s="22">
        <f t="shared" si="0"/>
        <v>54188429</v>
      </c>
      <c r="E139" s="36">
        <v>30000749</v>
      </c>
      <c r="F139" s="38">
        <f t="shared" si="1"/>
        <v>30000749</v>
      </c>
      <c r="G139" s="20">
        <v>95083105</v>
      </c>
      <c r="H139" s="23">
        <f t="shared" si="2"/>
        <v>95083105</v>
      </c>
      <c r="I139" s="36">
        <v>9141160</v>
      </c>
      <c r="J139" s="38">
        <f t="shared" si="3"/>
        <v>9141160</v>
      </c>
      <c r="K139" s="43"/>
      <c r="L139" s="36">
        <v>188413443</v>
      </c>
      <c r="M139" s="20">
        <f t="shared" si="4"/>
        <v>188413443</v>
      </c>
    </row>
    <row r="140" spans="1:20" ht="13.8">
      <c r="A140" s="34"/>
      <c r="B140" s="33">
        <v>6</v>
      </c>
      <c r="C140" s="20">
        <v>54691037</v>
      </c>
      <c r="D140" s="22">
        <f t="shared" si="0"/>
        <v>54691037</v>
      </c>
      <c r="E140" s="36">
        <v>20853735</v>
      </c>
      <c r="F140" s="38">
        <f t="shared" si="1"/>
        <v>20853735</v>
      </c>
      <c r="G140" s="20">
        <v>83531070</v>
      </c>
      <c r="H140" s="23">
        <f t="shared" si="2"/>
        <v>83531070</v>
      </c>
      <c r="I140" s="36">
        <v>6278373</v>
      </c>
      <c r="J140" s="38">
        <f t="shared" si="3"/>
        <v>6278373</v>
      </c>
      <c r="K140" s="43"/>
      <c r="L140" s="36">
        <v>165354215</v>
      </c>
      <c r="M140" s="20">
        <f t="shared" si="4"/>
        <v>165354215</v>
      </c>
    </row>
    <row r="141" spans="1:20" ht="13.8">
      <c r="A141" s="34"/>
      <c r="B141" s="33">
        <v>7</v>
      </c>
      <c r="C141" s="20">
        <v>66763300</v>
      </c>
      <c r="D141" s="22">
        <f t="shared" si="0"/>
        <v>66763300</v>
      </c>
      <c r="E141" s="36">
        <v>22774207</v>
      </c>
      <c r="F141" s="38">
        <f t="shared" si="1"/>
        <v>22774207</v>
      </c>
      <c r="G141" s="20">
        <v>117612810</v>
      </c>
      <c r="H141" s="23">
        <f t="shared" si="2"/>
        <v>117612810</v>
      </c>
      <c r="I141" s="36">
        <v>8389156</v>
      </c>
      <c r="J141" s="38">
        <f t="shared" si="3"/>
        <v>8389156</v>
      </c>
      <c r="K141" s="43"/>
      <c r="L141" s="36">
        <v>215539473</v>
      </c>
      <c r="M141" s="20">
        <f t="shared" si="4"/>
        <v>215539473</v>
      </c>
    </row>
    <row r="142" spans="1:20" ht="13.8">
      <c r="A142" s="34"/>
      <c r="B142" s="33">
        <v>8</v>
      </c>
      <c r="C142" s="20">
        <v>93037281</v>
      </c>
      <c r="D142" s="22">
        <f t="shared" si="0"/>
        <v>93037281</v>
      </c>
      <c r="E142" s="36">
        <v>14045428</v>
      </c>
      <c r="F142" s="38">
        <f t="shared" si="1"/>
        <v>14045428</v>
      </c>
      <c r="G142" s="20">
        <v>81539034</v>
      </c>
      <c r="H142" s="23">
        <f t="shared" si="2"/>
        <v>81539034</v>
      </c>
      <c r="I142" s="36">
        <v>16729359</v>
      </c>
      <c r="J142" s="38">
        <f t="shared" si="3"/>
        <v>16729359</v>
      </c>
      <c r="K142" s="43"/>
      <c r="L142" s="36">
        <v>205351102</v>
      </c>
      <c r="M142" s="20">
        <f t="shared" si="4"/>
        <v>205351102</v>
      </c>
    </row>
    <row r="143" spans="1:20" ht="13.8">
      <c r="A143" s="34"/>
      <c r="B143" s="33">
        <v>9</v>
      </c>
      <c r="C143" s="20">
        <v>32209313</v>
      </c>
      <c r="D143" s="22">
        <f t="shared" si="0"/>
        <v>32209313</v>
      </c>
      <c r="E143" s="36">
        <v>32490621</v>
      </c>
      <c r="F143" s="38">
        <f t="shared" si="1"/>
        <v>32490621</v>
      </c>
      <c r="G143" s="20">
        <v>82589391</v>
      </c>
      <c r="H143" s="23">
        <f t="shared" si="2"/>
        <v>82589391</v>
      </c>
      <c r="I143" s="36">
        <v>3436177</v>
      </c>
      <c r="J143" s="38">
        <f t="shared" si="3"/>
        <v>3436177</v>
      </c>
      <c r="K143" s="43"/>
      <c r="L143" s="36">
        <v>150725502</v>
      </c>
      <c r="M143" s="20">
        <f t="shared" si="4"/>
        <v>150725502</v>
      </c>
    </row>
    <row r="144" spans="1:20" ht="13.8">
      <c r="A144" s="34"/>
      <c r="B144" s="33">
        <v>10</v>
      </c>
      <c r="C144" s="20">
        <v>22080357</v>
      </c>
      <c r="D144" s="22">
        <f t="shared" si="0"/>
        <v>22080357</v>
      </c>
      <c r="E144" s="36">
        <v>22225642</v>
      </c>
      <c r="F144" s="38">
        <f t="shared" si="1"/>
        <v>22225642</v>
      </c>
      <c r="G144" s="20">
        <v>143217960</v>
      </c>
      <c r="H144" s="23">
        <f t="shared" si="2"/>
        <v>143217960</v>
      </c>
      <c r="I144" s="36">
        <v>112169</v>
      </c>
      <c r="J144" s="38">
        <f t="shared" si="3"/>
        <v>112169</v>
      </c>
      <c r="K144" s="43"/>
      <c r="L144" s="36">
        <v>187636128</v>
      </c>
      <c r="M144" s="20">
        <f t="shared" si="4"/>
        <v>187636128</v>
      </c>
      <c r="T144" s="13" t="s">
        <v>0</v>
      </c>
    </row>
    <row r="145" spans="1:21" ht="13.8" customHeight="1">
      <c r="A145" s="34"/>
      <c r="B145" s="33">
        <v>11</v>
      </c>
      <c r="C145" s="20">
        <v>19618979</v>
      </c>
      <c r="D145" s="22">
        <f t="shared" si="0"/>
        <v>19618979</v>
      </c>
      <c r="E145" s="36">
        <v>18562302</v>
      </c>
      <c r="F145" s="38">
        <f t="shared" si="1"/>
        <v>18562302</v>
      </c>
      <c r="G145" s="20">
        <v>133325608</v>
      </c>
      <c r="H145" s="23">
        <f t="shared" si="2"/>
        <v>133325608</v>
      </c>
      <c r="I145" s="36">
        <v>4941208</v>
      </c>
      <c r="J145" s="38">
        <f t="shared" si="3"/>
        <v>4941208</v>
      </c>
      <c r="K145" s="43"/>
      <c r="L145" s="36">
        <v>176448097</v>
      </c>
      <c r="M145" s="20">
        <f t="shared" si="4"/>
        <v>176448097</v>
      </c>
      <c r="U145" s="51" t="s">
        <v>25</v>
      </c>
    </row>
    <row r="146" spans="1:21" ht="13.8" customHeight="1">
      <c r="A146" s="35"/>
      <c r="B146" s="33">
        <v>12</v>
      </c>
      <c r="C146" s="20">
        <v>18701739</v>
      </c>
      <c r="D146" s="22">
        <f t="shared" si="0"/>
        <v>18701739</v>
      </c>
      <c r="E146" s="36">
        <v>18166169</v>
      </c>
      <c r="F146" s="38">
        <f t="shared" si="1"/>
        <v>18166169</v>
      </c>
      <c r="G146" s="20">
        <v>118940368</v>
      </c>
      <c r="H146" s="23">
        <f t="shared" si="2"/>
        <v>118940368</v>
      </c>
      <c r="I146" s="36">
        <v>4670285</v>
      </c>
      <c r="J146" s="38">
        <f t="shared" si="3"/>
        <v>4670285</v>
      </c>
      <c r="K146" s="43"/>
      <c r="L146" s="36">
        <v>160478561</v>
      </c>
      <c r="M146" s="20">
        <f t="shared" si="4"/>
        <v>160478561</v>
      </c>
      <c r="U146" s="51" t="s">
        <v>26</v>
      </c>
    </row>
    <row r="147" spans="1:21" ht="13.8">
      <c r="D147" s="20">
        <f t="shared" si="0"/>
        <v>0</v>
      </c>
      <c r="F147" s="36">
        <f t="shared" si="1"/>
        <v>0</v>
      </c>
      <c r="H147" s="20">
        <f t="shared" si="2"/>
        <v>0</v>
      </c>
      <c r="J147" s="36">
        <f t="shared" si="3"/>
        <v>0</v>
      </c>
      <c r="M147" s="20">
        <f t="shared" si="4"/>
        <v>0</v>
      </c>
      <c r="U147" s="13"/>
    </row>
    <row r="148" spans="1:21" ht="13.8">
      <c r="D148" s="20">
        <f t="shared" si="0"/>
        <v>0</v>
      </c>
      <c r="F148" s="36">
        <f t="shared" si="1"/>
        <v>0</v>
      </c>
      <c r="H148" s="20">
        <f t="shared" si="2"/>
        <v>0</v>
      </c>
      <c r="J148" s="36">
        <f t="shared" si="3"/>
        <v>0</v>
      </c>
      <c r="M148" s="20">
        <f t="shared" si="4"/>
        <v>0</v>
      </c>
    </row>
    <row r="149" spans="1:21" ht="13.8">
      <c r="D149" s="20">
        <f t="shared" si="0"/>
        <v>0</v>
      </c>
      <c r="F149" s="36">
        <f t="shared" si="1"/>
        <v>0</v>
      </c>
      <c r="H149" s="20">
        <f t="shared" si="2"/>
        <v>0</v>
      </c>
      <c r="J149" s="36">
        <f t="shared" si="3"/>
        <v>0</v>
      </c>
      <c r="M149" s="20">
        <f t="shared" si="4"/>
        <v>0</v>
      </c>
    </row>
    <row r="150" spans="1:21" ht="13.8">
      <c r="D150" s="20">
        <f t="shared" si="0"/>
        <v>0</v>
      </c>
      <c r="F150" s="36">
        <f t="shared" si="1"/>
        <v>0</v>
      </c>
      <c r="H150" s="20">
        <f t="shared" si="2"/>
        <v>0</v>
      </c>
      <c r="J150" s="36">
        <f t="shared" si="3"/>
        <v>0</v>
      </c>
      <c r="M150" s="20">
        <f t="shared" si="4"/>
        <v>0</v>
      </c>
    </row>
    <row r="151" spans="1:21" ht="13.8">
      <c r="D151" s="20">
        <f t="shared" si="0"/>
        <v>0</v>
      </c>
      <c r="F151" s="36">
        <f t="shared" si="1"/>
        <v>0</v>
      </c>
      <c r="H151" s="20">
        <f t="shared" si="2"/>
        <v>0</v>
      </c>
      <c r="J151" s="36">
        <f t="shared" si="3"/>
        <v>0</v>
      </c>
      <c r="M151" s="20">
        <f t="shared" si="4"/>
        <v>0</v>
      </c>
    </row>
    <row r="152" spans="1:21" ht="13.8">
      <c r="D152" s="20">
        <f t="shared" si="0"/>
        <v>0</v>
      </c>
      <c r="F152" s="36">
        <f t="shared" si="1"/>
        <v>0</v>
      </c>
      <c r="H152" s="20">
        <f t="shared" si="2"/>
        <v>0</v>
      </c>
      <c r="J152" s="36">
        <f t="shared" si="3"/>
        <v>0</v>
      </c>
      <c r="M152" s="20">
        <f t="shared" si="4"/>
        <v>0</v>
      </c>
    </row>
    <row r="153" spans="1:21" ht="13.8">
      <c r="D153" s="20">
        <f t="shared" si="0"/>
        <v>0</v>
      </c>
      <c r="F153" s="36">
        <f t="shared" si="1"/>
        <v>0</v>
      </c>
      <c r="H153" s="20">
        <f t="shared" si="2"/>
        <v>0</v>
      </c>
      <c r="J153" s="36">
        <f t="shared" si="3"/>
        <v>0</v>
      </c>
      <c r="M153" s="20">
        <f t="shared" si="4"/>
        <v>0</v>
      </c>
    </row>
    <row r="154" spans="1:21" ht="13.8">
      <c r="D154" s="20">
        <f t="shared" si="0"/>
        <v>0</v>
      </c>
      <c r="F154" s="36">
        <f t="shared" si="1"/>
        <v>0</v>
      </c>
      <c r="H154" s="20">
        <f t="shared" si="2"/>
        <v>0</v>
      </c>
      <c r="J154" s="36">
        <f t="shared" si="3"/>
        <v>0</v>
      </c>
      <c r="M154" s="20">
        <f t="shared" si="4"/>
        <v>0</v>
      </c>
    </row>
    <row r="155" spans="1:21" ht="13.8">
      <c r="D155" s="20">
        <f t="shared" si="0"/>
        <v>0</v>
      </c>
      <c r="F155" s="36">
        <f t="shared" si="1"/>
        <v>0</v>
      </c>
      <c r="H155" s="20">
        <f t="shared" si="2"/>
        <v>0</v>
      </c>
      <c r="J155" s="36">
        <f t="shared" si="3"/>
        <v>0</v>
      </c>
      <c r="M155" s="20">
        <f t="shared" si="4"/>
        <v>0</v>
      </c>
    </row>
    <row r="156" spans="1:21" ht="13.8">
      <c r="D156" s="20">
        <f t="shared" si="0"/>
        <v>0</v>
      </c>
      <c r="F156" s="36">
        <f t="shared" si="1"/>
        <v>0</v>
      </c>
      <c r="H156" s="20">
        <f t="shared" si="2"/>
        <v>0</v>
      </c>
      <c r="J156" s="36">
        <f t="shared" si="3"/>
        <v>0</v>
      </c>
      <c r="M156" s="20">
        <f t="shared" si="4"/>
        <v>0</v>
      </c>
    </row>
    <row r="157" spans="1:21" ht="13.8">
      <c r="D157" s="20">
        <f t="shared" si="0"/>
        <v>0</v>
      </c>
      <c r="F157" s="36">
        <f t="shared" si="1"/>
        <v>0</v>
      </c>
      <c r="H157" s="20">
        <f t="shared" si="2"/>
        <v>0</v>
      </c>
      <c r="J157" s="36">
        <f t="shared" si="3"/>
        <v>0</v>
      </c>
      <c r="M157" s="20">
        <f t="shared" si="4"/>
        <v>0</v>
      </c>
    </row>
    <row r="158" spans="1:21" ht="13.8">
      <c r="D158" s="20">
        <f t="shared" si="0"/>
        <v>0</v>
      </c>
      <c r="F158" s="36">
        <f t="shared" si="1"/>
        <v>0</v>
      </c>
      <c r="H158" s="20">
        <f t="shared" si="2"/>
        <v>0</v>
      </c>
      <c r="J158" s="36">
        <f t="shared" si="3"/>
        <v>0</v>
      </c>
      <c r="M158" s="20">
        <f t="shared" si="4"/>
        <v>0</v>
      </c>
    </row>
    <row r="159" spans="1:21" ht="13.8">
      <c r="A159" s="1" t="s">
        <v>32</v>
      </c>
      <c r="F159" s="36">
        <f t="shared" si="1"/>
        <v>0</v>
      </c>
      <c r="H159" s="20">
        <f t="shared" si="2"/>
        <v>0</v>
      </c>
      <c r="J159" s="36">
        <f t="shared" si="3"/>
        <v>0</v>
      </c>
      <c r="M159" s="20">
        <f t="shared" si="4"/>
        <v>0</v>
      </c>
    </row>
    <row r="160" spans="1:21" ht="13.8">
      <c r="F160" s="36">
        <f t="shared" si="1"/>
        <v>0</v>
      </c>
      <c r="H160" s="20">
        <f t="shared" si="2"/>
        <v>0</v>
      </c>
      <c r="J160" s="36">
        <f t="shared" si="3"/>
        <v>0</v>
      </c>
      <c r="M160" s="20">
        <f t="shared" si="4"/>
        <v>0</v>
      </c>
    </row>
    <row r="161" spans="6:13" ht="13.8">
      <c r="F161" s="36">
        <f t="shared" si="1"/>
        <v>0</v>
      </c>
      <c r="H161" s="20">
        <f t="shared" si="2"/>
        <v>0</v>
      </c>
      <c r="J161" s="36">
        <f t="shared" si="3"/>
        <v>0</v>
      </c>
      <c r="M161" s="20">
        <f t="shared" si="4"/>
        <v>0</v>
      </c>
    </row>
    <row r="162" spans="6:13" ht="13.8">
      <c r="F162" s="36">
        <f t="shared" si="1"/>
        <v>0</v>
      </c>
      <c r="H162" s="20">
        <f t="shared" si="2"/>
        <v>0</v>
      </c>
      <c r="J162" s="36">
        <f t="shared" si="3"/>
        <v>0</v>
      </c>
      <c r="M162" s="20">
        <f t="shared" si="4"/>
        <v>0</v>
      </c>
    </row>
    <row r="163" spans="6:13" ht="13.8">
      <c r="F163" s="36">
        <f t="shared" si="1"/>
        <v>0</v>
      </c>
      <c r="H163" s="20">
        <f t="shared" si="2"/>
        <v>0</v>
      </c>
      <c r="J163" s="36">
        <f t="shared" si="3"/>
        <v>0</v>
      </c>
      <c r="M163" s="20">
        <f t="shared" si="4"/>
        <v>0</v>
      </c>
    </row>
    <row r="164" spans="6:13" ht="13.8">
      <c r="F164" s="36">
        <f t="shared" si="1"/>
        <v>0</v>
      </c>
      <c r="H164" s="20">
        <f t="shared" si="2"/>
        <v>0</v>
      </c>
      <c r="J164" s="36">
        <f t="shared" si="3"/>
        <v>0</v>
      </c>
      <c r="M164" s="20">
        <f t="shared" si="4"/>
        <v>0</v>
      </c>
    </row>
    <row r="165" spans="6:13" ht="13.8">
      <c r="F165" s="36">
        <f t="shared" si="1"/>
        <v>0</v>
      </c>
      <c r="H165" s="20">
        <f t="shared" si="2"/>
        <v>0</v>
      </c>
      <c r="J165" s="36">
        <f t="shared" si="3"/>
        <v>0</v>
      </c>
      <c r="M165" s="20">
        <f t="shared" si="4"/>
        <v>0</v>
      </c>
    </row>
    <row r="166" spans="6:13" ht="13.8">
      <c r="F166" s="36">
        <f t="shared" si="1"/>
        <v>0</v>
      </c>
      <c r="H166" s="20">
        <f t="shared" si="2"/>
        <v>0</v>
      </c>
      <c r="J166" s="36">
        <f t="shared" si="3"/>
        <v>0</v>
      </c>
      <c r="M166" s="20">
        <f t="shared" si="4"/>
        <v>0</v>
      </c>
    </row>
    <row r="167" spans="6:13" ht="13.8">
      <c r="F167" s="36">
        <f t="shared" si="1"/>
        <v>0</v>
      </c>
      <c r="H167" s="20">
        <f t="shared" si="2"/>
        <v>0</v>
      </c>
      <c r="J167" s="36">
        <f t="shared" si="3"/>
        <v>0</v>
      </c>
      <c r="M167" s="20">
        <f t="shared" si="4"/>
        <v>0</v>
      </c>
    </row>
    <row r="168" spans="6:13" ht="13.8">
      <c r="F168" s="36">
        <f t="shared" si="1"/>
        <v>0</v>
      </c>
      <c r="H168" s="20">
        <f t="shared" si="2"/>
        <v>0</v>
      </c>
      <c r="J168" s="36">
        <f t="shared" si="3"/>
        <v>0</v>
      </c>
      <c r="M168" s="20">
        <f t="shared" si="4"/>
        <v>0</v>
      </c>
    </row>
    <row r="169" spans="6:13" ht="13.8">
      <c r="F169" s="36">
        <f t="shared" si="1"/>
        <v>0</v>
      </c>
      <c r="H169" s="20">
        <f t="shared" si="2"/>
        <v>0</v>
      </c>
      <c r="J169" s="36">
        <f t="shared" si="3"/>
        <v>0</v>
      </c>
      <c r="M169" s="20">
        <f t="shared" si="4"/>
        <v>0</v>
      </c>
    </row>
    <row r="170" spans="6:13" ht="13.8">
      <c r="F170" s="36">
        <f t="shared" si="1"/>
        <v>0</v>
      </c>
      <c r="H170" s="20">
        <f t="shared" si="2"/>
        <v>0</v>
      </c>
      <c r="J170" s="36">
        <f t="shared" si="3"/>
        <v>0</v>
      </c>
      <c r="M170" s="20">
        <f t="shared" si="4"/>
        <v>0</v>
      </c>
    </row>
    <row r="171" spans="6:13" ht="13.8">
      <c r="F171" s="36">
        <f t="shared" si="1"/>
        <v>0</v>
      </c>
      <c r="H171" s="20">
        <f t="shared" si="2"/>
        <v>0</v>
      </c>
      <c r="M171" s="20">
        <f t="shared" si="4"/>
        <v>0</v>
      </c>
    </row>
    <row r="172" spans="6:13" ht="13.8">
      <c r="F172" s="36">
        <f t="shared" si="1"/>
        <v>0</v>
      </c>
      <c r="H172" s="20">
        <f t="shared" si="2"/>
        <v>0</v>
      </c>
      <c r="M172" s="20">
        <f t="shared" si="4"/>
        <v>0</v>
      </c>
    </row>
    <row r="173" spans="6:13" ht="13.8">
      <c r="F173" s="36">
        <f t="shared" si="1"/>
        <v>0</v>
      </c>
      <c r="H173" s="20">
        <f t="shared" si="2"/>
        <v>0</v>
      </c>
    </row>
    <row r="174" spans="6:13" ht="13.8">
      <c r="F174" s="36">
        <f t="shared" si="1"/>
        <v>0</v>
      </c>
      <c r="H174" s="20">
        <f t="shared" si="2"/>
        <v>0</v>
      </c>
    </row>
    <row r="175" spans="6:13" ht="13.8">
      <c r="F175" s="36">
        <f t="shared" si="1"/>
        <v>0</v>
      </c>
    </row>
    <row r="176" spans="6:13" ht="13.8">
      <c r="F176" s="36">
        <f t="shared" si="1"/>
        <v>0</v>
      </c>
    </row>
    <row r="177" spans="6:6" ht="13.8">
      <c r="F177" s="36">
        <f t="shared" si="1"/>
        <v>0</v>
      </c>
    </row>
    <row r="178" spans="6:6" ht="13.8">
      <c r="F178" s="36">
        <f t="shared" si="1"/>
        <v>0</v>
      </c>
    </row>
    <row r="179" spans="6:6" ht="13.8">
      <c r="F179" s="36">
        <f t="shared" si="1"/>
        <v>0</v>
      </c>
    </row>
    <row r="180" spans="6:6" ht="13.8">
      <c r="F180" s="36">
        <f t="shared" si="1"/>
        <v>0</v>
      </c>
    </row>
  </sheetData>
  <mergeCells count="4">
    <mergeCell ref="C1:D1"/>
    <mergeCell ref="E1:F1"/>
    <mergeCell ref="G1:H1"/>
    <mergeCell ref="I1:J1"/>
  </mergeCells>
  <pageMargins left="0.70866141732283472" right="0.70866141732283472" top="0.78740157480314965" bottom="0.78740157480314965" header="0.31496062992125984" footer="0.31496062992125984"/>
  <pageSetup paperSize="9" scale="49" fitToHeight="2"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B5"/>
  <sheetViews>
    <sheetView workbookViewId="0">
      <pane ySplit="1" topLeftCell="A2" activePane="bottomLeft" state="frozen"/>
      <selection pane="bottomLeft"/>
    </sheetView>
  </sheetViews>
  <sheetFormatPr baseColWidth="10" defaultRowHeight="13.2"/>
  <cols>
    <col min="1" max="1" width="87.6640625" style="2" customWidth="1"/>
    <col min="2" max="2" width="90.88671875" style="3" customWidth="1"/>
  </cols>
  <sheetData>
    <row r="1" spans="1:2" ht="17.399999999999999">
      <c r="A1" s="4" t="s">
        <v>1</v>
      </c>
      <c r="B1" s="4" t="s">
        <v>2</v>
      </c>
    </row>
    <row r="2" spans="1:2" ht="92.4">
      <c r="A2" s="56" t="s">
        <v>34</v>
      </c>
      <c r="B2" s="5" t="s">
        <v>8</v>
      </c>
    </row>
    <row r="3" spans="1:2" ht="237.6">
      <c r="A3" s="9" t="s">
        <v>35</v>
      </c>
      <c r="B3" s="6" t="s">
        <v>9</v>
      </c>
    </row>
    <row r="4" spans="1:2">
      <c r="A4" s="10" t="s">
        <v>6</v>
      </c>
      <c r="B4" s="7" t="s">
        <v>5</v>
      </c>
    </row>
    <row r="5" spans="1:2">
      <c r="A5" s="11" t="s">
        <v>3</v>
      </c>
      <c r="B5" s="8" t="s">
        <v>4</v>
      </c>
    </row>
  </sheetData>
  <hyperlinks>
    <hyperlink ref="A5" r:id="rId1" display="http://www.bfe.admin.ch/themen/00526/00541/00542/00630/index.html?lang=de&amp;dossier_id=05854"/>
    <hyperlink ref="B5" r:id="rId2"/>
  </hyperlinks>
  <pageMargins left="0.70866141732283472" right="0.70866141732283472" top="0.74803149606299213" bottom="0.74803149606299213" header="0.31496062992125984" footer="0.31496062992125984"/>
  <pageSetup paperSize="9" scale="74" orientation="landscape" r:id="rId3"/>
</worksheet>
</file>

<file path=xl/worksheets/sheet6.xml><?xml version="1.0" encoding="utf-8"?>
<worksheet xmlns="http://schemas.openxmlformats.org/spreadsheetml/2006/main" xmlns:r="http://schemas.openxmlformats.org/officeDocument/2006/relationships">
  <sheetPr>
    <tabColor theme="0" tint="-0.499984740745262"/>
    <pageSetUpPr fitToPage="1"/>
  </sheetPr>
  <dimension ref="A1:T164"/>
  <sheetViews>
    <sheetView zoomScale="80" zoomScaleNormal="80" workbookViewId="0">
      <pane xSplit="1" ySplit="2" topLeftCell="B3" activePane="bottomRight" state="frozen"/>
      <selection pane="topRight" activeCell="B1" sqref="B1"/>
      <selection pane="bottomLeft" activeCell="A3" sqref="A3"/>
      <selection pane="bottomRight"/>
    </sheetView>
  </sheetViews>
  <sheetFormatPr baseColWidth="10" defaultColWidth="11.44140625" defaultRowHeight="13.2"/>
  <cols>
    <col min="1" max="1" width="17.6640625" style="1" customWidth="1"/>
    <col min="2" max="2" width="7.44140625" style="1" customWidth="1"/>
    <col min="3" max="3" width="38.88671875" style="1" customWidth="1"/>
    <col min="4" max="4" width="13.5546875" style="1" hidden="1" customWidth="1"/>
    <col min="5" max="5" width="38.88671875" style="1" customWidth="1"/>
    <col min="6" max="6" width="15" style="1" hidden="1" customWidth="1"/>
    <col min="7" max="7" width="38.5546875" style="1" customWidth="1"/>
    <col min="8" max="8" width="15" style="1" hidden="1" customWidth="1"/>
    <col min="9" max="9" width="38.5546875" style="1" customWidth="1"/>
    <col min="10" max="10" width="15" style="1" hidden="1" customWidth="1"/>
    <col min="11" max="11" width="39" style="1" customWidth="1"/>
    <col min="12" max="12" width="39.109375" style="1" customWidth="1"/>
    <col min="13" max="13" width="15" style="1" hidden="1" customWidth="1"/>
    <col min="14" max="14" width="11.5546875" style="1" bestFit="1" customWidth="1"/>
    <col min="15" max="15" width="15.44140625" style="1" bestFit="1" customWidth="1"/>
    <col min="16" max="16" width="12.33203125" style="1" bestFit="1" customWidth="1"/>
    <col min="17" max="18" width="11.44140625" style="1"/>
    <col min="19" max="19" width="11.44140625" style="1" hidden="1" customWidth="1"/>
    <col min="20" max="20" width="51.5546875" style="1" hidden="1" customWidth="1"/>
    <col min="21" max="16384" width="11.44140625" style="1"/>
  </cols>
  <sheetData>
    <row r="1" spans="1:15" ht="50.25" customHeight="1">
      <c r="A1" s="45" t="s">
        <v>10</v>
      </c>
      <c r="B1" s="46" t="s">
        <v>11</v>
      </c>
      <c r="C1" s="58" t="s">
        <v>12</v>
      </c>
      <c r="D1" s="59"/>
      <c r="E1" s="60" t="s">
        <v>13</v>
      </c>
      <c r="F1" s="61"/>
      <c r="G1" s="58" t="s">
        <v>14</v>
      </c>
      <c r="H1" s="59"/>
      <c r="I1" s="60" t="s">
        <v>15</v>
      </c>
      <c r="J1" s="61"/>
      <c r="K1" s="55" t="s">
        <v>27</v>
      </c>
      <c r="L1" s="42" t="s">
        <v>16</v>
      </c>
      <c r="M1" s="24"/>
    </row>
    <row r="2" spans="1:15" s="25" customFormat="1" ht="38.25" customHeight="1">
      <c r="A2" s="48" t="s">
        <v>17</v>
      </c>
      <c r="B2" s="49" t="s">
        <v>18</v>
      </c>
      <c r="C2" s="39" t="s">
        <v>24</v>
      </c>
      <c r="D2" s="27" t="s">
        <v>7</v>
      </c>
      <c r="E2" s="42" t="s">
        <v>24</v>
      </c>
      <c r="F2" s="41" t="s">
        <v>7</v>
      </c>
      <c r="G2" s="39" t="s">
        <v>24</v>
      </c>
      <c r="H2" s="27" t="s">
        <v>7</v>
      </c>
      <c r="I2" s="42" t="s">
        <v>24</v>
      </c>
      <c r="J2" s="41" t="s">
        <v>7</v>
      </c>
      <c r="K2" s="39" t="s">
        <v>24</v>
      </c>
      <c r="L2" s="42" t="s">
        <v>24</v>
      </c>
      <c r="M2" s="24" t="s">
        <v>7</v>
      </c>
      <c r="O2" s="26"/>
    </row>
    <row r="3" spans="1:15" ht="13.8">
      <c r="A3" s="32">
        <v>2002</v>
      </c>
      <c r="B3" s="33">
        <v>1</v>
      </c>
      <c r="C3" s="20">
        <v>76787974</v>
      </c>
      <c r="D3" s="21"/>
      <c r="E3" s="30">
        <v>75856878</v>
      </c>
      <c r="F3" s="29"/>
      <c r="G3" s="20">
        <v>0</v>
      </c>
      <c r="H3" s="21"/>
      <c r="I3" s="30">
        <v>14244111</v>
      </c>
      <c r="J3" s="29"/>
      <c r="K3" s="21">
        <v>5864832</v>
      </c>
      <c r="L3" s="30">
        <v>172753795</v>
      </c>
      <c r="M3" s="21"/>
      <c r="N3" s="12"/>
      <c r="O3" s="44"/>
    </row>
    <row r="4" spans="1:15" ht="13.8">
      <c r="A4" s="34"/>
      <c r="B4" s="33">
        <v>2</v>
      </c>
      <c r="C4" s="20">
        <v>62548227</v>
      </c>
      <c r="D4" s="21"/>
      <c r="E4" s="30">
        <v>69177356</v>
      </c>
      <c r="F4" s="29"/>
      <c r="G4" s="20">
        <v>0</v>
      </c>
      <c r="H4" s="21"/>
      <c r="I4" s="30">
        <v>11519341</v>
      </c>
      <c r="J4" s="29"/>
      <c r="K4" s="21">
        <v>4117880</v>
      </c>
      <c r="L4" s="30">
        <v>147362804</v>
      </c>
      <c r="M4" s="21"/>
      <c r="N4" s="12"/>
      <c r="O4" s="44"/>
    </row>
    <row r="5" spans="1:15" ht="13.8">
      <c r="A5" s="34"/>
      <c r="B5" s="33">
        <v>3</v>
      </c>
      <c r="C5" s="20">
        <v>59255635</v>
      </c>
      <c r="D5" s="21"/>
      <c r="E5" s="30">
        <v>67130387</v>
      </c>
      <c r="F5" s="29"/>
      <c r="G5" s="20">
        <v>0</v>
      </c>
      <c r="H5" s="21"/>
      <c r="I5" s="30">
        <v>10605527</v>
      </c>
      <c r="J5" s="29"/>
      <c r="K5" s="21">
        <v>4512062</v>
      </c>
      <c r="L5" s="30">
        <v>141503611</v>
      </c>
      <c r="M5" s="21"/>
      <c r="N5" s="12"/>
      <c r="O5" s="44"/>
    </row>
    <row r="6" spans="1:15" ht="13.8">
      <c r="A6" s="34"/>
      <c r="B6" s="33">
        <v>4</v>
      </c>
      <c r="C6" s="20">
        <v>47361190</v>
      </c>
      <c r="D6" s="21"/>
      <c r="E6" s="30">
        <v>73803161</v>
      </c>
      <c r="F6" s="29"/>
      <c r="G6" s="20">
        <v>0</v>
      </c>
      <c r="H6" s="21"/>
      <c r="I6" s="30">
        <v>9989233</v>
      </c>
      <c r="J6" s="29"/>
      <c r="K6" s="21">
        <v>4370400</v>
      </c>
      <c r="L6" s="30">
        <v>135523984</v>
      </c>
      <c r="M6" s="21"/>
      <c r="N6" s="12"/>
      <c r="O6" s="44"/>
    </row>
    <row r="7" spans="1:15" ht="13.8">
      <c r="A7" s="34"/>
      <c r="B7" s="33">
        <v>5</v>
      </c>
      <c r="C7" s="20">
        <v>30460609</v>
      </c>
      <c r="D7" s="21"/>
      <c r="E7" s="30">
        <v>70289631</v>
      </c>
      <c r="F7" s="29"/>
      <c r="G7" s="20">
        <v>0</v>
      </c>
      <c r="H7" s="21"/>
      <c r="I7" s="30">
        <v>3471688</v>
      </c>
      <c r="J7" s="29"/>
      <c r="K7" s="21">
        <v>4582813</v>
      </c>
      <c r="L7" s="30">
        <v>108804741</v>
      </c>
      <c r="M7" s="21"/>
      <c r="N7" s="12"/>
      <c r="O7" s="44"/>
    </row>
    <row r="8" spans="1:15" ht="13.8">
      <c r="A8" s="34"/>
      <c r="B8" s="33">
        <v>6</v>
      </c>
      <c r="C8" s="20">
        <v>27900105</v>
      </c>
      <c r="D8" s="21"/>
      <c r="E8" s="30">
        <v>64930434</v>
      </c>
      <c r="F8" s="29"/>
      <c r="G8" s="20">
        <v>0</v>
      </c>
      <c r="H8" s="21"/>
      <c r="I8" s="30">
        <v>3618705</v>
      </c>
      <c r="J8" s="29"/>
      <c r="K8" s="21">
        <v>3159704</v>
      </c>
      <c r="L8" s="30">
        <v>99608948</v>
      </c>
      <c r="M8" s="21"/>
      <c r="N8" s="12"/>
      <c r="O8" s="44"/>
    </row>
    <row r="9" spans="1:15" ht="13.8">
      <c r="A9" s="34"/>
      <c r="B9" s="33">
        <v>7</v>
      </c>
      <c r="C9" s="20">
        <v>33114909</v>
      </c>
      <c r="D9" s="21"/>
      <c r="E9" s="30">
        <v>65992336</v>
      </c>
      <c r="F9" s="29"/>
      <c r="G9" s="20">
        <v>0</v>
      </c>
      <c r="H9" s="21"/>
      <c r="I9" s="30">
        <v>2671996</v>
      </c>
      <c r="J9" s="29"/>
      <c r="K9" s="21"/>
      <c r="L9" s="30">
        <v>101779241</v>
      </c>
      <c r="M9" s="21"/>
      <c r="N9" s="12"/>
      <c r="O9" s="44"/>
    </row>
    <row r="10" spans="1:15" ht="13.8">
      <c r="A10" s="34"/>
      <c r="B10" s="33">
        <v>8</v>
      </c>
      <c r="C10" s="20">
        <v>35572039</v>
      </c>
      <c r="D10" s="21"/>
      <c r="E10" s="30">
        <v>66698970</v>
      </c>
      <c r="F10" s="29"/>
      <c r="G10" s="20">
        <v>117157</v>
      </c>
      <c r="H10" s="21"/>
      <c r="I10" s="30">
        <v>4371368</v>
      </c>
      <c r="J10" s="29"/>
      <c r="K10" s="21"/>
      <c r="L10" s="30">
        <v>106759534</v>
      </c>
      <c r="M10" s="21"/>
      <c r="N10" s="12"/>
      <c r="O10" s="44"/>
    </row>
    <row r="11" spans="1:15" ht="13.8">
      <c r="A11" s="34"/>
      <c r="B11" s="33">
        <v>9</v>
      </c>
      <c r="C11" s="20">
        <v>36806056</v>
      </c>
      <c r="D11" s="21"/>
      <c r="E11" s="30">
        <v>67016322</v>
      </c>
      <c r="F11" s="29"/>
      <c r="G11" s="20">
        <v>92072</v>
      </c>
      <c r="H11" s="21"/>
      <c r="I11" s="30">
        <v>4014485</v>
      </c>
      <c r="J11" s="29"/>
      <c r="K11" s="21"/>
      <c r="L11" s="30">
        <v>107928935</v>
      </c>
      <c r="M11" s="21"/>
      <c r="N11" s="12"/>
      <c r="O11" s="44"/>
    </row>
    <row r="12" spans="1:15" ht="13.8">
      <c r="A12" s="34"/>
      <c r="B12" s="33">
        <v>10</v>
      </c>
      <c r="C12" s="20">
        <v>56063288</v>
      </c>
      <c r="D12" s="21"/>
      <c r="E12" s="30">
        <v>64773204</v>
      </c>
      <c r="F12" s="29"/>
      <c r="G12" s="20">
        <v>2010</v>
      </c>
      <c r="H12" s="21"/>
      <c r="I12" s="30">
        <v>4981239</v>
      </c>
      <c r="J12" s="29"/>
      <c r="K12" s="21">
        <v>89458</v>
      </c>
      <c r="L12" s="30">
        <v>125909199</v>
      </c>
      <c r="M12" s="21"/>
      <c r="N12" s="12"/>
      <c r="O12" s="44"/>
    </row>
    <row r="13" spans="1:15" ht="13.8">
      <c r="A13" s="34"/>
      <c r="B13" s="33">
        <v>11</v>
      </c>
      <c r="C13" s="20">
        <v>40485751</v>
      </c>
      <c r="D13" s="21"/>
      <c r="E13" s="30">
        <v>67709747</v>
      </c>
      <c r="F13" s="29"/>
      <c r="G13" s="20">
        <v>21219</v>
      </c>
      <c r="H13" s="21"/>
      <c r="I13" s="30">
        <v>5977431</v>
      </c>
      <c r="J13" s="29"/>
      <c r="K13" s="21">
        <v>738</v>
      </c>
      <c r="L13" s="30">
        <v>114194886</v>
      </c>
      <c r="M13" s="21"/>
      <c r="N13" s="12"/>
      <c r="O13" s="44"/>
    </row>
    <row r="14" spans="1:15" ht="13.8">
      <c r="A14" s="35"/>
      <c r="B14" s="33">
        <v>12</v>
      </c>
      <c r="C14" s="20">
        <v>48994268</v>
      </c>
      <c r="D14" s="21"/>
      <c r="E14" s="30">
        <v>70464679</v>
      </c>
      <c r="F14" s="29"/>
      <c r="G14" s="20">
        <v>40155</v>
      </c>
      <c r="H14" s="21"/>
      <c r="I14" s="30">
        <v>6275140</v>
      </c>
      <c r="J14" s="29"/>
      <c r="K14" s="21">
        <v>21257</v>
      </c>
      <c r="L14" s="30">
        <v>125795499</v>
      </c>
      <c r="M14" s="21"/>
      <c r="N14" s="12"/>
      <c r="O14" s="44"/>
    </row>
    <row r="15" spans="1:15" ht="13.8">
      <c r="A15" s="32">
        <f>A3+1</f>
        <v>2003</v>
      </c>
      <c r="B15" s="33">
        <v>1</v>
      </c>
      <c r="C15" s="20">
        <v>48445355</v>
      </c>
      <c r="D15" s="21"/>
      <c r="E15" s="30">
        <v>57886223</v>
      </c>
      <c r="F15" s="29"/>
      <c r="G15" s="20">
        <v>0</v>
      </c>
      <c r="H15" s="21"/>
      <c r="I15" s="30">
        <v>10103099</v>
      </c>
      <c r="J15" s="29"/>
      <c r="K15" s="21">
        <v>231626</v>
      </c>
      <c r="L15" s="30">
        <v>116666303</v>
      </c>
      <c r="M15" s="21"/>
      <c r="N15" s="12"/>
      <c r="O15" s="44"/>
    </row>
    <row r="16" spans="1:15" ht="13.8">
      <c r="A16" s="34"/>
      <c r="B16" s="33">
        <v>2</v>
      </c>
      <c r="C16" s="20">
        <v>40779311</v>
      </c>
      <c r="D16" s="21"/>
      <c r="E16" s="30">
        <v>55935345</v>
      </c>
      <c r="F16" s="29"/>
      <c r="G16" s="20">
        <v>38948</v>
      </c>
      <c r="H16" s="21"/>
      <c r="I16" s="30">
        <v>6828376</v>
      </c>
      <c r="J16" s="29"/>
      <c r="K16" s="21">
        <v>308890</v>
      </c>
      <c r="L16" s="30">
        <v>103890870</v>
      </c>
      <c r="M16" s="21"/>
      <c r="N16" s="12"/>
      <c r="O16" s="44"/>
    </row>
    <row r="17" spans="1:15" ht="13.8">
      <c r="A17" s="34"/>
      <c r="B17" s="33">
        <v>3</v>
      </c>
      <c r="C17" s="20">
        <v>49855378</v>
      </c>
      <c r="D17" s="21"/>
      <c r="E17" s="30">
        <v>56367010</v>
      </c>
      <c r="F17" s="29"/>
      <c r="G17" s="20">
        <v>1</v>
      </c>
      <c r="H17" s="21"/>
      <c r="I17" s="30">
        <v>2834207</v>
      </c>
      <c r="J17" s="29"/>
      <c r="K17" s="21">
        <v>231951</v>
      </c>
      <c r="L17" s="30">
        <v>109288547</v>
      </c>
      <c r="M17" s="21"/>
      <c r="N17" s="12"/>
      <c r="O17" s="44"/>
    </row>
    <row r="18" spans="1:15" ht="13.8">
      <c r="A18" s="34"/>
      <c r="B18" s="33">
        <v>4</v>
      </c>
      <c r="C18" s="20">
        <v>38707914</v>
      </c>
      <c r="D18" s="21"/>
      <c r="E18" s="30">
        <v>53096713</v>
      </c>
      <c r="F18" s="29"/>
      <c r="G18" s="20">
        <v>1</v>
      </c>
      <c r="H18" s="21"/>
      <c r="I18" s="30">
        <v>8162339</v>
      </c>
      <c r="J18" s="29"/>
      <c r="K18" s="21"/>
      <c r="L18" s="30">
        <v>99966967</v>
      </c>
      <c r="M18" s="21"/>
      <c r="N18" s="12"/>
      <c r="O18" s="44"/>
    </row>
    <row r="19" spans="1:15" ht="13.8">
      <c r="A19" s="34"/>
      <c r="B19" s="33">
        <v>5</v>
      </c>
      <c r="C19" s="20">
        <v>21341770</v>
      </c>
      <c r="D19" s="21"/>
      <c r="E19" s="30">
        <v>50918612</v>
      </c>
      <c r="F19" s="29"/>
      <c r="G19" s="20">
        <v>0</v>
      </c>
      <c r="H19" s="21"/>
      <c r="I19" s="30">
        <v>8203859</v>
      </c>
      <c r="J19" s="29"/>
      <c r="K19" s="21"/>
      <c r="L19" s="30">
        <v>80464241</v>
      </c>
      <c r="M19" s="21"/>
      <c r="N19" s="12"/>
      <c r="O19" s="44"/>
    </row>
    <row r="20" spans="1:15" ht="13.8">
      <c r="A20" s="34"/>
      <c r="B20" s="33">
        <v>6</v>
      </c>
      <c r="C20" s="20">
        <v>25146994</v>
      </c>
      <c r="D20" s="21"/>
      <c r="E20" s="30">
        <v>75629069</v>
      </c>
      <c r="F20" s="29"/>
      <c r="G20" s="20">
        <v>192980</v>
      </c>
      <c r="H20" s="21"/>
      <c r="I20" s="30">
        <v>8597605</v>
      </c>
      <c r="J20" s="29"/>
      <c r="K20" s="21"/>
      <c r="L20" s="30">
        <v>109566648</v>
      </c>
      <c r="M20" s="21"/>
      <c r="N20" s="12"/>
      <c r="O20" s="44"/>
    </row>
    <row r="21" spans="1:15" ht="13.8">
      <c r="A21" s="34"/>
      <c r="B21" s="33">
        <v>7</v>
      </c>
      <c r="C21" s="20">
        <v>20700015</v>
      </c>
      <c r="D21" s="21"/>
      <c r="E21" s="30">
        <v>90551785</v>
      </c>
      <c r="F21" s="29"/>
      <c r="G21" s="20">
        <v>104916</v>
      </c>
      <c r="H21" s="21"/>
      <c r="I21" s="30">
        <v>4819109</v>
      </c>
      <c r="J21" s="29"/>
      <c r="K21" s="21"/>
      <c r="L21" s="30">
        <v>116175825</v>
      </c>
      <c r="M21" s="21"/>
      <c r="N21" s="12"/>
      <c r="O21" s="44"/>
    </row>
    <row r="22" spans="1:15" ht="13.8">
      <c r="A22" s="34"/>
      <c r="B22" s="33">
        <v>8</v>
      </c>
      <c r="C22" s="20">
        <v>25821354</v>
      </c>
      <c r="D22" s="21"/>
      <c r="E22" s="30">
        <v>61706196</v>
      </c>
      <c r="F22" s="29"/>
      <c r="G22" s="20">
        <v>700972</v>
      </c>
      <c r="H22" s="21"/>
      <c r="I22" s="30">
        <v>3479909</v>
      </c>
      <c r="J22" s="29"/>
      <c r="K22" s="21">
        <v>120536</v>
      </c>
      <c r="L22" s="30">
        <v>91828967</v>
      </c>
      <c r="M22" s="21"/>
      <c r="N22" s="12"/>
      <c r="O22" s="44"/>
    </row>
    <row r="23" spans="1:15" ht="13.8">
      <c r="A23" s="34"/>
      <c r="B23" s="33">
        <v>9</v>
      </c>
      <c r="C23" s="20">
        <v>36022635</v>
      </c>
      <c r="D23" s="21"/>
      <c r="E23" s="30">
        <v>60245955</v>
      </c>
      <c r="F23" s="29"/>
      <c r="G23" s="20">
        <v>2165</v>
      </c>
      <c r="H23" s="21"/>
      <c r="I23" s="30">
        <v>8458974</v>
      </c>
      <c r="J23" s="29"/>
      <c r="K23" s="21"/>
      <c r="L23" s="30">
        <v>104729729</v>
      </c>
      <c r="M23" s="21"/>
      <c r="N23" s="12"/>
      <c r="O23" s="44"/>
    </row>
    <row r="24" spans="1:15" ht="13.8">
      <c r="A24" s="34"/>
      <c r="B24" s="33">
        <v>10</v>
      </c>
      <c r="C24" s="20">
        <v>54194459</v>
      </c>
      <c r="D24" s="21"/>
      <c r="E24" s="30">
        <v>57925229</v>
      </c>
      <c r="F24" s="29"/>
      <c r="G24" s="20">
        <v>5024935</v>
      </c>
      <c r="H24" s="21"/>
      <c r="I24" s="30">
        <v>5402932</v>
      </c>
      <c r="J24" s="29"/>
      <c r="K24" s="21"/>
      <c r="L24" s="30">
        <v>122547555</v>
      </c>
      <c r="M24" s="21"/>
      <c r="N24" s="12"/>
      <c r="O24" s="44"/>
    </row>
    <row r="25" spans="1:15" ht="13.8">
      <c r="A25" s="34"/>
      <c r="B25" s="33">
        <v>11</v>
      </c>
      <c r="C25" s="20">
        <v>45026592</v>
      </c>
      <c r="D25" s="21"/>
      <c r="E25" s="30">
        <v>70181552</v>
      </c>
      <c r="F25" s="29"/>
      <c r="G25" s="20">
        <v>23493356</v>
      </c>
      <c r="H25" s="21"/>
      <c r="I25" s="30">
        <v>6691817</v>
      </c>
      <c r="J25" s="29"/>
      <c r="K25" s="21">
        <v>118875</v>
      </c>
      <c r="L25" s="30">
        <v>145512192</v>
      </c>
      <c r="M25" s="21"/>
      <c r="N25" s="12"/>
      <c r="O25" s="44"/>
    </row>
    <row r="26" spans="1:15" ht="13.8">
      <c r="A26" s="35"/>
      <c r="B26" s="33">
        <v>12</v>
      </c>
      <c r="C26" s="20">
        <v>48950662</v>
      </c>
      <c r="D26" s="21"/>
      <c r="E26" s="30">
        <v>76021277</v>
      </c>
      <c r="F26" s="29"/>
      <c r="G26" s="20">
        <v>26073049</v>
      </c>
      <c r="H26" s="21"/>
      <c r="I26" s="30">
        <v>5113106</v>
      </c>
      <c r="J26" s="29"/>
      <c r="K26" s="21"/>
      <c r="L26" s="30">
        <v>156158094</v>
      </c>
      <c r="M26" s="21"/>
      <c r="N26" s="12"/>
      <c r="O26" s="44"/>
    </row>
    <row r="27" spans="1:15" ht="13.8">
      <c r="A27" s="32">
        <f>A15+1</f>
        <v>2004</v>
      </c>
      <c r="B27" s="33">
        <v>1</v>
      </c>
      <c r="C27" s="20">
        <v>57941900</v>
      </c>
      <c r="D27" s="21"/>
      <c r="E27" s="30">
        <v>70000600</v>
      </c>
      <c r="F27" s="29"/>
      <c r="G27" s="20">
        <v>222966</v>
      </c>
      <c r="H27" s="21"/>
      <c r="I27" s="30">
        <v>6069671</v>
      </c>
      <c r="J27" s="29"/>
      <c r="K27" s="21"/>
      <c r="L27" s="30">
        <v>134235137</v>
      </c>
      <c r="M27" s="21"/>
      <c r="N27" s="12"/>
      <c r="O27" s="44"/>
    </row>
    <row r="28" spans="1:15" ht="13.8">
      <c r="A28" s="34"/>
      <c r="B28" s="33">
        <v>2</v>
      </c>
      <c r="C28" s="20">
        <v>53821290</v>
      </c>
      <c r="D28" s="21"/>
      <c r="E28" s="30">
        <v>63991592</v>
      </c>
      <c r="F28" s="29"/>
      <c r="G28" s="20">
        <v>216662</v>
      </c>
      <c r="H28" s="21"/>
      <c r="I28" s="30">
        <v>5871194</v>
      </c>
      <c r="J28" s="29"/>
      <c r="K28" s="21"/>
      <c r="L28" s="30">
        <v>123900738</v>
      </c>
      <c r="M28" s="21"/>
      <c r="N28" s="12"/>
      <c r="O28" s="44"/>
    </row>
    <row r="29" spans="1:15" ht="13.8">
      <c r="A29" s="34"/>
      <c r="B29" s="33">
        <v>3</v>
      </c>
      <c r="C29" s="20">
        <v>51711910</v>
      </c>
      <c r="D29" s="21"/>
      <c r="E29" s="30">
        <v>63146078</v>
      </c>
      <c r="F29" s="29"/>
      <c r="G29" s="20">
        <v>3499952</v>
      </c>
      <c r="H29" s="21"/>
      <c r="I29" s="30">
        <v>3570940</v>
      </c>
      <c r="J29" s="29"/>
      <c r="K29" s="21"/>
      <c r="L29" s="30">
        <v>121928880</v>
      </c>
      <c r="M29" s="21"/>
      <c r="N29" s="12"/>
      <c r="O29" s="44"/>
    </row>
    <row r="30" spans="1:15" ht="13.8">
      <c r="A30" s="34"/>
      <c r="B30" s="33">
        <v>4</v>
      </c>
      <c r="C30" s="20">
        <v>38203716</v>
      </c>
      <c r="D30" s="21"/>
      <c r="E30" s="30">
        <v>63780668</v>
      </c>
      <c r="F30" s="29"/>
      <c r="G30" s="20">
        <v>10382697</v>
      </c>
      <c r="H30" s="21"/>
      <c r="I30" s="30">
        <v>12076637</v>
      </c>
      <c r="J30" s="29"/>
      <c r="K30" s="21"/>
      <c r="L30" s="30">
        <v>124443718</v>
      </c>
      <c r="M30" s="21"/>
      <c r="N30" s="12"/>
      <c r="O30" s="44"/>
    </row>
    <row r="31" spans="1:15" ht="13.8">
      <c r="A31" s="34"/>
      <c r="B31" s="33">
        <v>5</v>
      </c>
      <c r="C31" s="20">
        <v>10359555</v>
      </c>
      <c r="D31" s="21"/>
      <c r="E31" s="30">
        <v>61119075</v>
      </c>
      <c r="F31" s="29"/>
      <c r="G31" s="20">
        <v>4508658</v>
      </c>
      <c r="H31" s="21"/>
      <c r="I31" s="30">
        <v>6077261</v>
      </c>
      <c r="J31" s="29"/>
      <c r="K31" s="21"/>
      <c r="L31" s="30">
        <v>82064549</v>
      </c>
      <c r="M31" s="21"/>
      <c r="N31" s="12"/>
      <c r="O31" s="44"/>
    </row>
    <row r="32" spans="1:15" ht="13.8">
      <c r="A32" s="34"/>
      <c r="B32" s="33">
        <v>6</v>
      </c>
      <c r="C32" s="20">
        <v>21162892</v>
      </c>
      <c r="D32" s="21"/>
      <c r="E32" s="30">
        <v>72857051</v>
      </c>
      <c r="F32" s="29"/>
      <c r="G32" s="20">
        <v>3111575</v>
      </c>
      <c r="H32" s="21"/>
      <c r="I32" s="30">
        <v>11816980</v>
      </c>
      <c r="J32" s="29"/>
      <c r="K32" s="21"/>
      <c r="L32" s="30">
        <v>108948498</v>
      </c>
      <c r="M32" s="21"/>
      <c r="N32" s="12"/>
      <c r="O32" s="44"/>
    </row>
    <row r="33" spans="1:15" ht="13.8">
      <c r="A33" s="34"/>
      <c r="B33" s="33">
        <v>7</v>
      </c>
      <c r="C33" s="20">
        <v>7696206</v>
      </c>
      <c r="D33" s="21"/>
      <c r="E33" s="30">
        <v>74109510</v>
      </c>
      <c r="F33" s="29"/>
      <c r="G33" s="20">
        <v>360517</v>
      </c>
      <c r="H33" s="21"/>
      <c r="I33" s="30">
        <v>7414244</v>
      </c>
      <c r="J33" s="29"/>
      <c r="K33" s="21"/>
      <c r="L33" s="30">
        <v>89580477</v>
      </c>
      <c r="M33" s="21"/>
      <c r="N33" s="12"/>
      <c r="O33" s="44"/>
    </row>
    <row r="34" spans="1:15" ht="13.8">
      <c r="A34" s="34"/>
      <c r="B34" s="33">
        <v>8</v>
      </c>
      <c r="C34" s="20">
        <v>7697867</v>
      </c>
      <c r="D34" s="21"/>
      <c r="E34" s="30">
        <v>58276778</v>
      </c>
      <c r="F34" s="29"/>
      <c r="G34" s="20">
        <v>3287238</v>
      </c>
      <c r="H34" s="21"/>
      <c r="I34" s="30">
        <v>7798562</v>
      </c>
      <c r="J34" s="29"/>
      <c r="K34" s="21"/>
      <c r="L34" s="30">
        <v>77060445</v>
      </c>
      <c r="M34" s="21"/>
      <c r="N34" s="12"/>
      <c r="O34" s="44"/>
    </row>
    <row r="35" spans="1:15" ht="13.8">
      <c r="A35" s="34"/>
      <c r="B35" s="33">
        <v>9</v>
      </c>
      <c r="C35" s="20">
        <v>21030154</v>
      </c>
      <c r="D35" s="21"/>
      <c r="E35" s="30">
        <v>62922237</v>
      </c>
      <c r="F35" s="29"/>
      <c r="G35" s="20">
        <v>283019</v>
      </c>
      <c r="H35" s="21"/>
      <c r="I35" s="30">
        <v>9383482</v>
      </c>
      <c r="J35" s="29"/>
      <c r="K35" s="21"/>
      <c r="L35" s="30">
        <v>93618892</v>
      </c>
      <c r="M35" s="21"/>
      <c r="N35" s="12"/>
      <c r="O35" s="44"/>
    </row>
    <row r="36" spans="1:15" ht="13.8">
      <c r="A36" s="34"/>
      <c r="B36" s="33">
        <v>10</v>
      </c>
      <c r="C36" s="20">
        <v>25388935</v>
      </c>
      <c r="D36" s="21"/>
      <c r="E36" s="30">
        <v>63233214</v>
      </c>
      <c r="F36" s="29"/>
      <c r="G36" s="20">
        <v>3177744</v>
      </c>
      <c r="H36" s="21"/>
      <c r="I36" s="30">
        <v>1183754</v>
      </c>
      <c r="J36" s="29"/>
      <c r="K36" s="21"/>
      <c r="L36" s="30">
        <v>92983647</v>
      </c>
      <c r="M36" s="21"/>
      <c r="N36" s="12"/>
      <c r="O36" s="44"/>
    </row>
    <row r="37" spans="1:15" ht="13.8">
      <c r="A37" s="34"/>
      <c r="B37" s="33">
        <v>11</v>
      </c>
      <c r="C37" s="20">
        <v>34899626</v>
      </c>
      <c r="D37" s="21"/>
      <c r="E37" s="30">
        <v>60111133</v>
      </c>
      <c r="F37" s="29"/>
      <c r="G37" s="20">
        <v>368686</v>
      </c>
      <c r="H37" s="21"/>
      <c r="I37" s="30">
        <v>3878499</v>
      </c>
      <c r="J37" s="29"/>
      <c r="K37" s="21"/>
      <c r="L37" s="30">
        <v>99257944</v>
      </c>
      <c r="M37" s="21"/>
      <c r="N37" s="12"/>
      <c r="O37" s="44"/>
    </row>
    <row r="38" spans="1:15" ht="13.8">
      <c r="A38" s="35"/>
      <c r="B38" s="33">
        <v>12</v>
      </c>
      <c r="C38" s="20">
        <v>48595784</v>
      </c>
      <c r="D38" s="21"/>
      <c r="E38" s="30">
        <v>87601651</v>
      </c>
      <c r="F38" s="29"/>
      <c r="G38" s="20">
        <v>1633825</v>
      </c>
      <c r="H38" s="21"/>
      <c r="I38" s="30">
        <v>3414110</v>
      </c>
      <c r="J38" s="29"/>
      <c r="K38" s="21"/>
      <c r="L38" s="30">
        <v>141245370</v>
      </c>
      <c r="M38" s="21"/>
      <c r="N38" s="12"/>
      <c r="O38" s="44"/>
    </row>
    <row r="39" spans="1:15" ht="13.8">
      <c r="A39" s="32">
        <f>A27+1</f>
        <v>2005</v>
      </c>
      <c r="B39" s="33">
        <v>1</v>
      </c>
      <c r="C39" s="20">
        <v>70578987</v>
      </c>
      <c r="D39" s="21"/>
      <c r="E39" s="30">
        <v>71596643</v>
      </c>
      <c r="F39" s="29"/>
      <c r="G39" s="20">
        <v>1617325</v>
      </c>
      <c r="H39" s="21"/>
      <c r="I39" s="30">
        <v>9045279</v>
      </c>
      <c r="J39" s="29"/>
      <c r="K39" s="21"/>
      <c r="L39" s="30">
        <v>152838234</v>
      </c>
      <c r="M39" s="21"/>
      <c r="N39" s="12"/>
      <c r="O39" s="44"/>
    </row>
    <row r="40" spans="1:15" ht="13.8">
      <c r="A40" s="34"/>
      <c r="B40" s="33">
        <v>2</v>
      </c>
      <c r="C40" s="20">
        <v>80938344</v>
      </c>
      <c r="D40" s="21"/>
      <c r="E40" s="30">
        <v>59287352</v>
      </c>
      <c r="F40" s="29"/>
      <c r="G40" s="20">
        <v>4561780</v>
      </c>
      <c r="H40" s="21"/>
      <c r="I40" s="30">
        <v>18474353</v>
      </c>
      <c r="J40" s="29"/>
      <c r="K40" s="21"/>
      <c r="L40" s="30">
        <v>163261829</v>
      </c>
      <c r="M40" s="21"/>
      <c r="N40" s="12"/>
      <c r="O40" s="44"/>
    </row>
    <row r="41" spans="1:15" ht="13.8">
      <c r="A41" s="34"/>
      <c r="B41" s="33">
        <v>3</v>
      </c>
      <c r="C41" s="20">
        <v>81796815</v>
      </c>
      <c r="D41" s="21"/>
      <c r="E41" s="30">
        <v>71505850</v>
      </c>
      <c r="F41" s="29"/>
      <c r="G41" s="20">
        <v>12308249</v>
      </c>
      <c r="H41" s="21"/>
      <c r="I41" s="30">
        <v>53101160</v>
      </c>
      <c r="J41" s="29"/>
      <c r="K41" s="21"/>
      <c r="L41" s="30">
        <v>218712074</v>
      </c>
      <c r="M41" s="21"/>
      <c r="N41" s="12"/>
      <c r="O41" s="44"/>
    </row>
    <row r="42" spans="1:15" ht="13.8">
      <c r="A42" s="34"/>
      <c r="B42" s="33">
        <v>4</v>
      </c>
      <c r="C42" s="20">
        <v>88736360</v>
      </c>
      <c r="D42" s="21"/>
      <c r="E42" s="30">
        <v>63861870</v>
      </c>
      <c r="F42" s="29"/>
      <c r="G42" s="20">
        <v>10016713</v>
      </c>
      <c r="H42" s="21"/>
      <c r="I42" s="30">
        <v>27687603</v>
      </c>
      <c r="J42" s="29"/>
      <c r="K42" s="21"/>
      <c r="L42" s="30">
        <v>190302546</v>
      </c>
      <c r="M42" s="21"/>
      <c r="N42" s="12"/>
      <c r="O42" s="44"/>
    </row>
    <row r="43" spans="1:15" ht="13.8">
      <c r="A43" s="34"/>
      <c r="B43" s="33">
        <v>5</v>
      </c>
      <c r="C43" s="20">
        <v>40780956</v>
      </c>
      <c r="D43" s="21"/>
      <c r="E43" s="30">
        <v>70403695</v>
      </c>
      <c r="F43" s="29"/>
      <c r="G43" s="20">
        <v>5697423</v>
      </c>
      <c r="H43" s="21"/>
      <c r="I43" s="30">
        <v>23098144</v>
      </c>
      <c r="J43" s="29"/>
      <c r="K43" s="21"/>
      <c r="L43" s="30">
        <v>139980218</v>
      </c>
      <c r="M43" s="21"/>
      <c r="N43" s="12"/>
      <c r="O43" s="44"/>
    </row>
    <row r="44" spans="1:15" ht="13.8">
      <c r="A44" s="34"/>
      <c r="B44" s="33">
        <v>6</v>
      </c>
      <c r="C44" s="20">
        <v>40114051</v>
      </c>
      <c r="D44" s="21"/>
      <c r="E44" s="30">
        <v>67400171</v>
      </c>
      <c r="F44" s="29"/>
      <c r="G44" s="20">
        <v>12086810</v>
      </c>
      <c r="H44" s="21"/>
      <c r="I44" s="30">
        <v>34511364</v>
      </c>
      <c r="J44" s="29"/>
      <c r="K44" s="21"/>
      <c r="L44" s="30">
        <v>154112396</v>
      </c>
      <c r="M44" s="21"/>
      <c r="N44" s="12"/>
      <c r="O44" s="44"/>
    </row>
    <row r="45" spans="1:15" ht="13.8">
      <c r="A45" s="34"/>
      <c r="B45" s="33">
        <v>7</v>
      </c>
      <c r="C45" s="20">
        <v>42781080</v>
      </c>
      <c r="D45" s="21"/>
      <c r="E45" s="30">
        <v>72200598</v>
      </c>
      <c r="F45" s="29"/>
      <c r="G45" s="20">
        <v>8525100</v>
      </c>
      <c r="H45" s="21"/>
      <c r="I45" s="30">
        <v>24982750</v>
      </c>
      <c r="J45" s="29"/>
      <c r="K45" s="21"/>
      <c r="L45" s="30">
        <v>148489528</v>
      </c>
      <c r="M45" s="21"/>
      <c r="N45" s="12"/>
      <c r="O45" s="44"/>
    </row>
    <row r="46" spans="1:15" ht="13.8">
      <c r="A46" s="34"/>
      <c r="B46" s="33">
        <v>8</v>
      </c>
      <c r="C46" s="20">
        <v>26730234</v>
      </c>
      <c r="D46" s="21"/>
      <c r="E46" s="30">
        <v>75431568</v>
      </c>
      <c r="F46" s="29"/>
      <c r="G46" s="20">
        <v>7662453</v>
      </c>
      <c r="H46" s="21"/>
      <c r="I46" s="30">
        <v>37708409</v>
      </c>
      <c r="J46" s="29"/>
      <c r="K46" s="21"/>
      <c r="L46" s="30">
        <v>147532664</v>
      </c>
      <c r="M46" s="21"/>
      <c r="N46" s="12"/>
      <c r="O46" s="44"/>
    </row>
    <row r="47" spans="1:15" ht="13.8">
      <c r="A47" s="34"/>
      <c r="B47" s="33">
        <v>9</v>
      </c>
      <c r="C47" s="20">
        <v>25728160</v>
      </c>
      <c r="D47" s="21"/>
      <c r="E47" s="30">
        <v>78794085</v>
      </c>
      <c r="F47" s="29"/>
      <c r="G47" s="20">
        <v>4920756</v>
      </c>
      <c r="H47" s="21"/>
      <c r="I47" s="30">
        <v>33608098</v>
      </c>
      <c r="J47" s="29"/>
      <c r="K47" s="21"/>
      <c r="L47" s="30">
        <v>143051099</v>
      </c>
      <c r="M47" s="21"/>
      <c r="N47" s="12"/>
      <c r="O47" s="44"/>
    </row>
    <row r="48" spans="1:15" ht="13.8">
      <c r="A48" s="34"/>
      <c r="B48" s="33">
        <v>10</v>
      </c>
      <c r="C48" s="20">
        <v>85989762</v>
      </c>
      <c r="D48" s="21"/>
      <c r="E48" s="30">
        <v>68938008</v>
      </c>
      <c r="F48" s="29"/>
      <c r="G48" s="20">
        <v>7591710</v>
      </c>
      <c r="H48" s="21"/>
      <c r="I48" s="30">
        <v>36326085</v>
      </c>
      <c r="J48" s="29"/>
      <c r="K48" s="21"/>
      <c r="L48" s="30">
        <v>198845565</v>
      </c>
      <c r="M48" s="21"/>
      <c r="N48" s="12"/>
      <c r="O48" s="44"/>
    </row>
    <row r="49" spans="1:15" ht="13.8">
      <c r="A49" s="34"/>
      <c r="B49" s="33">
        <v>11</v>
      </c>
      <c r="C49" s="20">
        <v>89161007</v>
      </c>
      <c r="D49" s="21"/>
      <c r="E49" s="30">
        <v>69871132</v>
      </c>
      <c r="F49" s="29"/>
      <c r="G49" s="20">
        <v>42205397</v>
      </c>
      <c r="H49" s="21"/>
      <c r="I49" s="30">
        <v>42107827</v>
      </c>
      <c r="J49" s="29"/>
      <c r="K49" s="21"/>
      <c r="L49" s="30">
        <v>243345363</v>
      </c>
      <c r="M49" s="21"/>
      <c r="N49" s="12"/>
      <c r="O49" s="44"/>
    </row>
    <row r="50" spans="1:15" ht="13.8">
      <c r="A50" s="35"/>
      <c r="B50" s="33">
        <v>12</v>
      </c>
      <c r="C50" s="20">
        <v>103666445</v>
      </c>
      <c r="D50" s="21"/>
      <c r="E50" s="30">
        <v>81252078</v>
      </c>
      <c r="F50" s="29"/>
      <c r="G50" s="20">
        <v>49073878</v>
      </c>
      <c r="H50" s="21"/>
      <c r="I50" s="30">
        <v>48960674</v>
      </c>
      <c r="J50" s="29"/>
      <c r="K50" s="21"/>
      <c r="L50" s="30">
        <v>282953075</v>
      </c>
      <c r="M50" s="21"/>
      <c r="N50" s="12"/>
      <c r="O50" s="44"/>
    </row>
    <row r="51" spans="1:15" ht="13.8">
      <c r="A51" s="32">
        <f>A39+1</f>
        <v>2006</v>
      </c>
      <c r="B51" s="33">
        <v>1</v>
      </c>
      <c r="C51" s="20">
        <v>105021054</v>
      </c>
      <c r="D51" s="21"/>
      <c r="E51" s="30">
        <v>121191468</v>
      </c>
      <c r="F51" s="29"/>
      <c r="G51" s="20">
        <v>66045691</v>
      </c>
      <c r="H51" s="21"/>
      <c r="I51" s="30">
        <v>21804443</v>
      </c>
      <c r="J51" s="29"/>
      <c r="K51" s="21"/>
      <c r="L51" s="30">
        <v>314062656</v>
      </c>
      <c r="M51" s="21"/>
      <c r="N51" s="12"/>
      <c r="O51" s="44"/>
    </row>
    <row r="52" spans="1:15" ht="13.8">
      <c r="A52" s="34"/>
      <c r="B52" s="33">
        <v>2</v>
      </c>
      <c r="C52" s="20">
        <v>128025440</v>
      </c>
      <c r="D52" s="21"/>
      <c r="E52" s="30">
        <v>130527445</v>
      </c>
      <c r="F52" s="29"/>
      <c r="G52" s="20">
        <v>43399077</v>
      </c>
      <c r="H52" s="21"/>
      <c r="I52" s="30">
        <v>24469883</v>
      </c>
      <c r="J52" s="29"/>
      <c r="K52" s="21"/>
      <c r="L52" s="30">
        <v>326421845</v>
      </c>
      <c r="M52" s="21"/>
      <c r="N52" s="12"/>
      <c r="O52" s="44"/>
    </row>
    <row r="53" spans="1:15" ht="13.8">
      <c r="A53" s="34"/>
      <c r="B53" s="33">
        <v>3</v>
      </c>
      <c r="C53" s="20">
        <v>140552535</v>
      </c>
      <c r="D53" s="21"/>
      <c r="E53" s="30">
        <v>115936676</v>
      </c>
      <c r="F53" s="29"/>
      <c r="G53" s="20">
        <v>29542527</v>
      </c>
      <c r="H53" s="21"/>
      <c r="I53" s="30">
        <v>25955902</v>
      </c>
      <c r="J53" s="29"/>
      <c r="K53" s="21"/>
      <c r="L53" s="30">
        <v>311987640</v>
      </c>
      <c r="M53" s="21"/>
      <c r="O53" s="44"/>
    </row>
    <row r="54" spans="1:15" ht="13.8">
      <c r="A54" s="34"/>
      <c r="B54" s="33">
        <v>4</v>
      </c>
      <c r="C54" s="20">
        <v>86044167</v>
      </c>
      <c r="D54" s="21"/>
      <c r="E54" s="30">
        <v>106214758</v>
      </c>
      <c r="F54" s="29"/>
      <c r="G54" s="20">
        <v>943864</v>
      </c>
      <c r="H54" s="21"/>
      <c r="I54" s="30">
        <v>17847621</v>
      </c>
      <c r="J54" s="29"/>
      <c r="K54" s="21"/>
      <c r="L54" s="30">
        <v>211050410</v>
      </c>
      <c r="M54" s="21"/>
      <c r="O54" s="44"/>
    </row>
    <row r="55" spans="1:15" ht="13.8">
      <c r="A55" s="34"/>
      <c r="B55" s="33">
        <v>5</v>
      </c>
      <c r="C55" s="20">
        <v>62910287</v>
      </c>
      <c r="D55" s="21"/>
      <c r="E55" s="30">
        <v>97834401</v>
      </c>
      <c r="F55" s="29"/>
      <c r="G55" s="20">
        <v>328598</v>
      </c>
      <c r="H55" s="21"/>
      <c r="I55" s="30">
        <v>15074917</v>
      </c>
      <c r="J55" s="29"/>
      <c r="K55" s="21"/>
      <c r="L55" s="30">
        <v>176148203</v>
      </c>
      <c r="M55" s="21"/>
    </row>
    <row r="56" spans="1:15" ht="13.8">
      <c r="A56" s="34"/>
      <c r="B56" s="33">
        <v>6</v>
      </c>
      <c r="C56" s="20">
        <v>66627718</v>
      </c>
      <c r="D56" s="21"/>
      <c r="E56" s="30">
        <v>126692345</v>
      </c>
      <c r="F56" s="29"/>
      <c r="G56" s="20">
        <v>205473</v>
      </c>
      <c r="H56" s="21"/>
      <c r="I56" s="30">
        <v>14888743</v>
      </c>
      <c r="J56" s="29"/>
      <c r="K56" s="21"/>
      <c r="L56" s="30">
        <v>208414279</v>
      </c>
      <c r="M56" s="21"/>
    </row>
    <row r="57" spans="1:15" ht="13.8">
      <c r="A57" s="34"/>
      <c r="B57" s="33">
        <v>7</v>
      </c>
      <c r="C57" s="20">
        <v>63643820</v>
      </c>
      <c r="D57" s="21"/>
      <c r="E57" s="30">
        <v>123175112</v>
      </c>
      <c r="F57" s="29"/>
      <c r="G57" s="20">
        <v>26216379</v>
      </c>
      <c r="H57" s="21"/>
      <c r="I57" s="30">
        <v>17612392</v>
      </c>
      <c r="J57" s="29"/>
      <c r="K57" s="21"/>
      <c r="L57" s="30">
        <v>230647703</v>
      </c>
      <c r="M57" s="21"/>
    </row>
    <row r="58" spans="1:15" ht="13.8">
      <c r="A58" s="34"/>
      <c r="B58" s="33">
        <v>8</v>
      </c>
      <c r="C58" s="20">
        <v>67544765</v>
      </c>
      <c r="D58" s="21"/>
      <c r="E58" s="30">
        <v>122325575</v>
      </c>
      <c r="F58" s="29"/>
      <c r="G58" s="20">
        <v>103210</v>
      </c>
      <c r="H58" s="21"/>
      <c r="I58" s="30">
        <v>17890460</v>
      </c>
      <c r="J58" s="29"/>
      <c r="K58" s="21"/>
      <c r="L58" s="30">
        <v>207864010</v>
      </c>
      <c r="M58" s="21"/>
    </row>
    <row r="59" spans="1:15" ht="13.8">
      <c r="A59" s="34"/>
      <c r="B59" s="33">
        <v>9</v>
      </c>
      <c r="C59" s="20">
        <v>66177002</v>
      </c>
      <c r="D59" s="21"/>
      <c r="E59" s="30">
        <v>117972163</v>
      </c>
      <c r="F59" s="29"/>
      <c r="G59" s="20">
        <v>745435</v>
      </c>
      <c r="H59" s="21"/>
      <c r="I59" s="30">
        <v>15185444</v>
      </c>
      <c r="J59" s="29"/>
      <c r="K59" s="21"/>
      <c r="L59" s="30">
        <v>200080044</v>
      </c>
      <c r="M59" s="21"/>
    </row>
    <row r="60" spans="1:15" ht="13.8">
      <c r="A60" s="34"/>
      <c r="B60" s="33">
        <v>10</v>
      </c>
      <c r="C60" s="20">
        <v>85559562</v>
      </c>
      <c r="D60" s="21"/>
      <c r="E60" s="30">
        <v>110973579</v>
      </c>
      <c r="F60" s="29"/>
      <c r="G60" s="20">
        <v>365781</v>
      </c>
      <c r="H60" s="21"/>
      <c r="I60" s="30">
        <v>16722406</v>
      </c>
      <c r="J60" s="29"/>
      <c r="K60" s="21"/>
      <c r="L60" s="30">
        <v>213621328</v>
      </c>
      <c r="M60" s="21"/>
    </row>
    <row r="61" spans="1:15" ht="13.8">
      <c r="A61" s="34"/>
      <c r="B61" s="33">
        <v>11</v>
      </c>
      <c r="C61" s="20">
        <v>113346657</v>
      </c>
      <c r="D61" s="21"/>
      <c r="E61" s="30">
        <v>114429107</v>
      </c>
      <c r="F61" s="29"/>
      <c r="G61" s="20">
        <v>2824558</v>
      </c>
      <c r="H61" s="21"/>
      <c r="I61" s="30">
        <v>21624138</v>
      </c>
      <c r="J61" s="29"/>
      <c r="K61" s="21"/>
      <c r="L61" s="30">
        <v>252224460</v>
      </c>
      <c r="M61" s="21"/>
    </row>
    <row r="62" spans="1:15" ht="13.8">
      <c r="A62" s="35"/>
      <c r="B62" s="33">
        <v>12</v>
      </c>
      <c r="C62" s="20">
        <v>113985582</v>
      </c>
      <c r="D62" s="21"/>
      <c r="E62" s="30">
        <v>115948659</v>
      </c>
      <c r="F62" s="29"/>
      <c r="G62" s="20">
        <v>7119038</v>
      </c>
      <c r="H62" s="21"/>
      <c r="I62" s="30">
        <v>22329650</v>
      </c>
      <c r="J62" s="29"/>
      <c r="K62" s="21"/>
      <c r="L62" s="30">
        <v>259382929</v>
      </c>
      <c r="M62" s="21"/>
    </row>
    <row r="63" spans="1:15" ht="13.8">
      <c r="A63" s="32">
        <f>A51+1</f>
        <v>2007</v>
      </c>
      <c r="B63" s="33">
        <v>1</v>
      </c>
      <c r="C63" s="20">
        <v>115338278</v>
      </c>
      <c r="D63" s="21"/>
      <c r="E63" s="30">
        <v>126988665</v>
      </c>
      <c r="F63" s="29"/>
      <c r="G63" s="20">
        <v>5832947</v>
      </c>
      <c r="H63" s="21"/>
      <c r="I63" s="30">
        <v>20542283</v>
      </c>
      <c r="J63" s="29"/>
      <c r="K63" s="21"/>
      <c r="L63" s="30">
        <v>268702173</v>
      </c>
      <c r="M63" s="21"/>
    </row>
    <row r="64" spans="1:15" ht="13.8">
      <c r="A64" s="34"/>
      <c r="B64" s="33">
        <v>2</v>
      </c>
      <c r="C64" s="20">
        <v>110268902</v>
      </c>
      <c r="D64" s="21"/>
      <c r="E64" s="30">
        <v>123325365</v>
      </c>
      <c r="F64" s="29"/>
      <c r="G64" s="20">
        <v>7863871</v>
      </c>
      <c r="H64" s="21"/>
      <c r="I64" s="30">
        <v>18100418</v>
      </c>
      <c r="J64" s="29"/>
      <c r="K64" s="21"/>
      <c r="L64" s="30">
        <v>259558556</v>
      </c>
      <c r="M64" s="21"/>
    </row>
    <row r="65" spans="1:13" ht="13.8">
      <c r="A65" s="34"/>
      <c r="B65" s="33">
        <v>3</v>
      </c>
      <c r="C65" s="20">
        <v>116067168</v>
      </c>
      <c r="D65" s="21"/>
      <c r="E65" s="30">
        <v>129849841</v>
      </c>
      <c r="F65" s="29"/>
      <c r="G65" s="20">
        <v>1946237</v>
      </c>
      <c r="H65" s="21"/>
      <c r="I65" s="30">
        <v>19268562</v>
      </c>
      <c r="J65" s="29"/>
      <c r="K65" s="21"/>
      <c r="L65" s="30">
        <v>267131808</v>
      </c>
      <c r="M65" s="21"/>
    </row>
    <row r="66" spans="1:13" ht="13.8">
      <c r="A66" s="34"/>
      <c r="B66" s="33">
        <v>4</v>
      </c>
      <c r="C66" s="20">
        <v>86926159</v>
      </c>
      <c r="D66" s="21"/>
      <c r="E66" s="30">
        <v>106059685</v>
      </c>
      <c r="F66" s="29"/>
      <c r="G66" s="20">
        <v>2810102</v>
      </c>
      <c r="H66" s="21"/>
      <c r="I66" s="30">
        <v>14479754</v>
      </c>
      <c r="J66" s="29"/>
      <c r="K66" s="21"/>
      <c r="L66" s="30">
        <v>210275700</v>
      </c>
      <c r="M66" s="21"/>
    </row>
    <row r="67" spans="1:13" ht="13.8">
      <c r="A67" s="34"/>
      <c r="B67" s="33">
        <v>5</v>
      </c>
      <c r="C67" s="20">
        <v>70540223</v>
      </c>
      <c r="D67" s="21"/>
      <c r="E67" s="30">
        <v>96169845</v>
      </c>
      <c r="F67" s="29"/>
      <c r="G67" s="20">
        <v>4082134</v>
      </c>
      <c r="H67" s="21"/>
      <c r="I67" s="30">
        <v>15117962</v>
      </c>
      <c r="J67" s="29"/>
      <c r="K67" s="21"/>
      <c r="L67" s="30">
        <v>185910164</v>
      </c>
      <c r="M67" s="21"/>
    </row>
    <row r="68" spans="1:13" ht="13.8">
      <c r="A68" s="34"/>
      <c r="B68" s="33">
        <v>6</v>
      </c>
      <c r="C68" s="20">
        <v>61347941</v>
      </c>
      <c r="D68" s="21"/>
      <c r="E68" s="30">
        <v>118289660</v>
      </c>
      <c r="F68" s="29"/>
      <c r="G68" s="20">
        <v>1747790</v>
      </c>
      <c r="H68" s="21"/>
      <c r="I68" s="30">
        <v>11414263</v>
      </c>
      <c r="J68" s="29"/>
      <c r="K68" s="21"/>
      <c r="L68" s="30">
        <v>192799654</v>
      </c>
      <c r="M68" s="21"/>
    </row>
    <row r="69" spans="1:13" ht="13.8">
      <c r="A69" s="34"/>
      <c r="B69" s="33">
        <v>7</v>
      </c>
      <c r="C69" s="20">
        <v>70734071</v>
      </c>
      <c r="D69" s="21"/>
      <c r="E69" s="30">
        <v>126089151</v>
      </c>
      <c r="F69" s="29"/>
      <c r="G69" s="20">
        <v>681939</v>
      </c>
      <c r="H69" s="21"/>
      <c r="I69" s="30">
        <v>9994430</v>
      </c>
      <c r="J69" s="29"/>
      <c r="K69" s="21"/>
      <c r="L69" s="30">
        <v>207499591</v>
      </c>
      <c r="M69" s="21"/>
    </row>
    <row r="70" spans="1:13" ht="13.8">
      <c r="A70" s="34"/>
      <c r="B70" s="33">
        <v>8</v>
      </c>
      <c r="C70" s="20">
        <v>61406418</v>
      </c>
      <c r="D70" s="21"/>
      <c r="E70" s="30">
        <v>111423267</v>
      </c>
      <c r="F70" s="29"/>
      <c r="G70" s="20">
        <v>4161994</v>
      </c>
      <c r="H70" s="21"/>
      <c r="I70" s="30">
        <v>11808745</v>
      </c>
      <c r="J70" s="29"/>
      <c r="K70" s="21"/>
      <c r="L70" s="30">
        <v>188800424</v>
      </c>
      <c r="M70" s="21"/>
    </row>
    <row r="71" spans="1:13" ht="13.8">
      <c r="A71" s="34"/>
      <c r="B71" s="33">
        <v>9</v>
      </c>
      <c r="C71" s="20">
        <v>76180595</v>
      </c>
      <c r="D71" s="21"/>
      <c r="E71" s="30">
        <v>105490064</v>
      </c>
      <c r="F71" s="29"/>
      <c r="G71" s="20">
        <v>922478</v>
      </c>
      <c r="H71" s="21"/>
      <c r="I71" s="30">
        <v>12964947</v>
      </c>
      <c r="J71" s="29"/>
      <c r="K71" s="21"/>
      <c r="L71" s="30">
        <v>195558084</v>
      </c>
      <c r="M71" s="21"/>
    </row>
    <row r="72" spans="1:13" ht="13.8">
      <c r="A72" s="34"/>
      <c r="B72" s="33">
        <v>10</v>
      </c>
      <c r="C72" s="20">
        <v>88310818</v>
      </c>
      <c r="D72" s="21"/>
      <c r="E72" s="30">
        <v>124317295</v>
      </c>
      <c r="F72" s="29"/>
      <c r="G72" s="20">
        <v>29534336</v>
      </c>
      <c r="H72" s="21"/>
      <c r="I72" s="30">
        <v>20876739</v>
      </c>
      <c r="J72" s="29"/>
      <c r="K72" s="21"/>
      <c r="L72" s="30">
        <v>263039188</v>
      </c>
      <c r="M72" s="21"/>
    </row>
    <row r="73" spans="1:13" ht="13.8">
      <c r="A73" s="34"/>
      <c r="B73" s="33">
        <v>11</v>
      </c>
      <c r="C73" s="20">
        <v>108797196</v>
      </c>
      <c r="D73" s="21"/>
      <c r="E73" s="30">
        <v>141063781</v>
      </c>
      <c r="F73" s="29"/>
      <c r="G73" s="20">
        <v>66868802</v>
      </c>
      <c r="H73" s="21"/>
      <c r="I73" s="30">
        <v>20576511</v>
      </c>
      <c r="J73" s="29"/>
      <c r="K73" s="21"/>
      <c r="L73" s="30">
        <v>337306290</v>
      </c>
      <c r="M73" s="21"/>
    </row>
    <row r="74" spans="1:13" ht="13.8">
      <c r="A74" s="35"/>
      <c r="B74" s="33">
        <v>12</v>
      </c>
      <c r="C74" s="20">
        <v>96689462</v>
      </c>
      <c r="D74" s="21"/>
      <c r="E74" s="30">
        <v>144814903</v>
      </c>
      <c r="F74" s="29"/>
      <c r="G74" s="20">
        <v>56548933</v>
      </c>
      <c r="H74" s="21"/>
      <c r="I74" s="30">
        <v>17665451</v>
      </c>
      <c r="J74" s="29"/>
      <c r="K74" s="21"/>
      <c r="L74" s="30">
        <v>315718749</v>
      </c>
      <c r="M74" s="21"/>
    </row>
    <row r="75" spans="1:13" ht="13.8">
      <c r="A75" s="32">
        <f>A63+1</f>
        <v>2008</v>
      </c>
      <c r="B75" s="33">
        <v>1</v>
      </c>
      <c r="C75" s="20">
        <v>122146057</v>
      </c>
      <c r="D75" s="21"/>
      <c r="E75" s="30">
        <v>132763448</v>
      </c>
      <c r="F75" s="29"/>
      <c r="G75" s="20">
        <v>29947121</v>
      </c>
      <c r="H75" s="21"/>
      <c r="I75" s="30">
        <v>18905714</v>
      </c>
      <c r="J75" s="29"/>
      <c r="K75" s="21"/>
      <c r="L75" s="30">
        <v>303762340</v>
      </c>
      <c r="M75" s="21"/>
    </row>
    <row r="76" spans="1:13" ht="13.8">
      <c r="A76" s="34"/>
      <c r="B76" s="33">
        <v>2</v>
      </c>
      <c r="C76" s="20">
        <v>117253419</v>
      </c>
      <c r="D76" s="21"/>
      <c r="E76" s="30">
        <v>136810137</v>
      </c>
      <c r="F76" s="29"/>
      <c r="G76" s="20">
        <v>35016181</v>
      </c>
      <c r="H76" s="21"/>
      <c r="I76" s="30">
        <v>17860434</v>
      </c>
      <c r="J76" s="29"/>
      <c r="K76" s="21"/>
      <c r="L76" s="30">
        <v>306940171</v>
      </c>
      <c r="M76" s="21"/>
    </row>
    <row r="77" spans="1:13" ht="13.8">
      <c r="A77" s="34"/>
      <c r="B77" s="33">
        <v>3</v>
      </c>
      <c r="C77" s="20">
        <v>117008410</v>
      </c>
      <c r="D77" s="21"/>
      <c r="E77" s="30">
        <v>141526471</v>
      </c>
      <c r="F77" s="29"/>
      <c r="G77" s="20">
        <v>32492236</v>
      </c>
      <c r="H77" s="21"/>
      <c r="I77" s="30">
        <v>18334774</v>
      </c>
      <c r="J77" s="29"/>
      <c r="K77" s="21"/>
      <c r="L77" s="30">
        <v>309361891</v>
      </c>
      <c r="M77" s="21"/>
    </row>
    <row r="78" spans="1:13" ht="13.8">
      <c r="A78" s="34"/>
      <c r="B78" s="33">
        <v>4</v>
      </c>
      <c r="C78" s="20">
        <v>120608163</v>
      </c>
      <c r="D78" s="21"/>
      <c r="E78" s="30">
        <v>115505828</v>
      </c>
      <c r="F78" s="29"/>
      <c r="G78" s="20">
        <v>32630108</v>
      </c>
      <c r="H78" s="21"/>
      <c r="I78" s="30">
        <v>17089138</v>
      </c>
      <c r="J78" s="29"/>
      <c r="K78" s="21"/>
      <c r="L78" s="30">
        <v>285833237</v>
      </c>
      <c r="M78" s="21"/>
    </row>
    <row r="79" spans="1:13" ht="13.8">
      <c r="A79" s="34"/>
      <c r="B79" s="33">
        <v>5</v>
      </c>
      <c r="C79" s="20">
        <v>105333057</v>
      </c>
      <c r="D79" s="21"/>
      <c r="E79" s="30">
        <v>107037722</v>
      </c>
      <c r="F79" s="29"/>
      <c r="G79" s="20">
        <v>6409997</v>
      </c>
      <c r="H79" s="21"/>
      <c r="I79" s="30">
        <v>17965951</v>
      </c>
      <c r="J79" s="29"/>
      <c r="K79" s="21"/>
      <c r="L79" s="30">
        <v>236746727</v>
      </c>
      <c r="M79" s="21"/>
    </row>
    <row r="80" spans="1:13" ht="13.8">
      <c r="A80" s="34"/>
      <c r="B80" s="33">
        <v>6</v>
      </c>
      <c r="C80" s="20">
        <v>98395753</v>
      </c>
      <c r="D80" s="21"/>
      <c r="E80" s="30">
        <v>103386158</v>
      </c>
      <c r="F80" s="29"/>
      <c r="G80" s="20">
        <v>29167156</v>
      </c>
      <c r="H80" s="21"/>
      <c r="I80" s="30">
        <v>16367319</v>
      </c>
      <c r="J80" s="29"/>
      <c r="K80" s="21"/>
      <c r="L80" s="30">
        <v>247316386</v>
      </c>
      <c r="M80" s="21"/>
    </row>
    <row r="81" spans="1:13" ht="13.8">
      <c r="A81" s="34"/>
      <c r="B81" s="33">
        <v>7</v>
      </c>
      <c r="C81" s="20">
        <v>104995974</v>
      </c>
      <c r="D81" s="21"/>
      <c r="E81" s="30">
        <v>114229607</v>
      </c>
      <c r="F81" s="29"/>
      <c r="G81" s="20">
        <v>8475238</v>
      </c>
      <c r="H81" s="21"/>
      <c r="I81" s="30">
        <v>17696894</v>
      </c>
      <c r="J81" s="29"/>
      <c r="K81" s="21"/>
      <c r="L81" s="30">
        <v>245397713</v>
      </c>
      <c r="M81" s="21"/>
    </row>
    <row r="82" spans="1:13" ht="13.8">
      <c r="A82" s="34"/>
      <c r="B82" s="33">
        <v>8</v>
      </c>
      <c r="C82" s="20">
        <v>105034416</v>
      </c>
      <c r="D82" s="21"/>
      <c r="E82" s="30">
        <v>116049347</v>
      </c>
      <c r="F82" s="29"/>
      <c r="G82" s="20">
        <v>1031072</v>
      </c>
      <c r="H82" s="21"/>
      <c r="I82" s="30">
        <v>15129074</v>
      </c>
      <c r="J82" s="29"/>
      <c r="K82" s="21"/>
      <c r="L82" s="30">
        <v>237243909</v>
      </c>
      <c r="M82" s="21"/>
    </row>
    <row r="83" spans="1:13" ht="13.8">
      <c r="A83" s="34"/>
      <c r="B83" s="33">
        <v>9</v>
      </c>
      <c r="C83" s="20">
        <v>118066613</v>
      </c>
      <c r="D83" s="21"/>
      <c r="E83" s="30">
        <v>113187203</v>
      </c>
      <c r="F83" s="29"/>
      <c r="G83" s="20">
        <v>26471849</v>
      </c>
      <c r="H83" s="21"/>
      <c r="I83" s="30">
        <v>14993384</v>
      </c>
      <c r="J83" s="29"/>
      <c r="K83" s="21"/>
      <c r="L83" s="30">
        <v>272719049</v>
      </c>
      <c r="M83" s="21"/>
    </row>
    <row r="84" spans="1:13" ht="13.8">
      <c r="A84" s="34"/>
      <c r="B84" s="33">
        <v>10</v>
      </c>
      <c r="C84" s="20">
        <v>136156738</v>
      </c>
      <c r="D84" s="21"/>
      <c r="E84" s="30">
        <v>123501506</v>
      </c>
      <c r="F84" s="29"/>
      <c r="G84" s="20">
        <v>65973534</v>
      </c>
      <c r="H84" s="21"/>
      <c r="I84" s="30">
        <v>18004286</v>
      </c>
      <c r="J84" s="29"/>
      <c r="K84" s="21"/>
      <c r="L84" s="30">
        <v>343636064</v>
      </c>
      <c r="M84" s="21"/>
    </row>
    <row r="85" spans="1:13" ht="13.8">
      <c r="A85" s="34"/>
      <c r="B85" s="33">
        <v>11</v>
      </c>
      <c r="C85" s="20">
        <v>114968204</v>
      </c>
      <c r="D85" s="21"/>
      <c r="E85" s="30">
        <v>118583575</v>
      </c>
      <c r="F85" s="29"/>
      <c r="G85" s="20">
        <v>28639005</v>
      </c>
      <c r="H85" s="21"/>
      <c r="I85" s="30">
        <v>17790510</v>
      </c>
      <c r="J85" s="29"/>
      <c r="K85" s="21"/>
      <c r="L85" s="30">
        <v>279981294</v>
      </c>
      <c r="M85" s="21"/>
    </row>
    <row r="86" spans="1:13" ht="13.8">
      <c r="A86" s="35"/>
      <c r="B86" s="33">
        <v>12</v>
      </c>
      <c r="C86" s="20">
        <v>119061971</v>
      </c>
      <c r="D86" s="21"/>
      <c r="E86" s="30">
        <v>130845164</v>
      </c>
      <c r="F86" s="29"/>
      <c r="G86" s="20">
        <v>34074427</v>
      </c>
      <c r="H86" s="21"/>
      <c r="I86" s="30">
        <v>13023203</v>
      </c>
      <c r="J86" s="29"/>
      <c r="K86" s="21"/>
      <c r="L86" s="30">
        <v>297123631</v>
      </c>
      <c r="M86" s="21"/>
    </row>
    <row r="87" spans="1:13" ht="13.8">
      <c r="A87" s="32">
        <f>A75+1</f>
        <v>2009</v>
      </c>
      <c r="B87" s="33">
        <v>1</v>
      </c>
      <c r="C87" s="20">
        <v>129202880</v>
      </c>
      <c r="D87" s="21"/>
      <c r="E87" s="30">
        <v>125477626</v>
      </c>
      <c r="F87" s="29"/>
      <c r="G87" s="20">
        <v>49158140</v>
      </c>
      <c r="H87" s="21"/>
      <c r="I87" s="30">
        <v>12800743</v>
      </c>
      <c r="J87" s="29"/>
      <c r="K87" s="21"/>
      <c r="L87" s="30">
        <v>316639389</v>
      </c>
      <c r="M87" s="21"/>
    </row>
    <row r="88" spans="1:13" ht="13.8">
      <c r="A88" s="34"/>
      <c r="B88" s="33">
        <v>2</v>
      </c>
      <c r="C88" s="20">
        <v>121299118</v>
      </c>
      <c r="D88" s="21"/>
      <c r="E88" s="30">
        <v>112538920</v>
      </c>
      <c r="F88" s="29"/>
      <c r="G88" s="20">
        <v>18378068</v>
      </c>
      <c r="H88" s="21"/>
      <c r="I88" s="30">
        <v>10919504</v>
      </c>
      <c r="J88" s="29"/>
      <c r="K88" s="21"/>
      <c r="L88" s="30">
        <v>263291871</v>
      </c>
      <c r="M88" s="21"/>
    </row>
    <row r="89" spans="1:13" ht="13.8">
      <c r="A89" s="34"/>
      <c r="B89" s="33">
        <v>3</v>
      </c>
      <c r="C89" s="20">
        <v>119019447</v>
      </c>
      <c r="D89" s="21"/>
      <c r="E89" s="30">
        <v>100696334</v>
      </c>
      <c r="F89" s="29"/>
      <c r="G89" s="20">
        <v>13263126</v>
      </c>
      <c r="H89" s="21"/>
      <c r="I89" s="30">
        <v>9052649</v>
      </c>
      <c r="J89" s="29"/>
      <c r="K89" s="21"/>
      <c r="L89" s="30">
        <v>242031556</v>
      </c>
      <c r="M89" s="21"/>
    </row>
    <row r="90" spans="1:13" ht="13.8">
      <c r="A90" s="34"/>
      <c r="B90" s="33">
        <v>4</v>
      </c>
      <c r="C90" s="20">
        <v>91079382</v>
      </c>
      <c r="D90" s="21"/>
      <c r="E90" s="30">
        <v>175979588</v>
      </c>
      <c r="F90" s="29"/>
      <c r="G90" s="20">
        <v>8915967</v>
      </c>
      <c r="H90" s="21"/>
      <c r="I90" s="30">
        <v>7619564</v>
      </c>
      <c r="J90" s="29"/>
      <c r="K90" s="21"/>
      <c r="L90" s="30">
        <v>283594501</v>
      </c>
      <c r="M90" s="21"/>
    </row>
    <row r="91" spans="1:13" ht="13.8">
      <c r="A91" s="34"/>
      <c r="B91" s="33">
        <v>5</v>
      </c>
      <c r="C91" s="20">
        <v>84557353</v>
      </c>
      <c r="D91" s="21"/>
      <c r="E91" s="30">
        <v>81944850</v>
      </c>
      <c r="F91" s="29"/>
      <c r="G91" s="20">
        <v>1012506</v>
      </c>
      <c r="H91" s="21"/>
      <c r="I91" s="30">
        <v>6384504</v>
      </c>
      <c r="J91" s="29"/>
      <c r="K91" s="21"/>
      <c r="L91" s="30">
        <v>173899213</v>
      </c>
      <c r="M91" s="21"/>
    </row>
    <row r="92" spans="1:13" ht="13.8">
      <c r="A92" s="34"/>
      <c r="B92" s="33">
        <v>6</v>
      </c>
      <c r="C92" s="20">
        <v>108322595</v>
      </c>
      <c r="D92" s="21"/>
      <c r="E92" s="30">
        <v>123580020</v>
      </c>
      <c r="F92" s="29"/>
      <c r="G92" s="20">
        <v>5441668</v>
      </c>
      <c r="H92" s="21"/>
      <c r="I92" s="30">
        <v>14110766</v>
      </c>
      <c r="J92" s="29"/>
      <c r="K92" s="21"/>
      <c r="L92" s="30">
        <v>251455049</v>
      </c>
      <c r="M92" s="21"/>
    </row>
    <row r="93" spans="1:13" ht="13.8">
      <c r="A93" s="34"/>
      <c r="B93" s="33">
        <v>7</v>
      </c>
      <c r="C93" s="20">
        <v>114058789</v>
      </c>
      <c r="D93" s="21"/>
      <c r="E93" s="30">
        <v>95308299</v>
      </c>
      <c r="F93" s="29"/>
      <c r="G93" s="20">
        <v>3622016</v>
      </c>
      <c r="H93" s="21"/>
      <c r="I93" s="30">
        <v>10409091</v>
      </c>
      <c r="J93" s="29"/>
      <c r="K93" s="21"/>
      <c r="L93" s="30">
        <v>223398195</v>
      </c>
      <c r="M93" s="21"/>
    </row>
    <row r="94" spans="1:13" ht="13.8">
      <c r="A94" s="34"/>
      <c r="B94" s="33">
        <v>8</v>
      </c>
      <c r="C94" s="20">
        <v>103038948</v>
      </c>
      <c r="D94" s="21"/>
      <c r="E94" s="30">
        <v>87901568</v>
      </c>
      <c r="F94" s="29"/>
      <c r="G94" s="20">
        <v>1641681</v>
      </c>
      <c r="H94" s="21"/>
      <c r="I94" s="30">
        <v>8068138</v>
      </c>
      <c r="J94" s="29"/>
      <c r="K94" s="21"/>
      <c r="L94" s="30">
        <v>200650335</v>
      </c>
      <c r="M94" s="21"/>
    </row>
    <row r="95" spans="1:13" ht="13.8">
      <c r="A95" s="34"/>
      <c r="B95" s="33">
        <v>9</v>
      </c>
      <c r="C95" s="20">
        <v>133459604</v>
      </c>
      <c r="D95" s="21"/>
      <c r="E95" s="30">
        <v>88017961</v>
      </c>
      <c r="F95" s="29"/>
      <c r="G95" s="20">
        <v>2756702</v>
      </c>
      <c r="H95" s="21"/>
      <c r="I95" s="30">
        <v>10461657</v>
      </c>
      <c r="J95" s="29"/>
      <c r="K95" s="21"/>
      <c r="L95" s="30">
        <v>234695924</v>
      </c>
      <c r="M95" s="21"/>
    </row>
    <row r="96" spans="1:13" ht="13.8">
      <c r="A96" s="34"/>
      <c r="B96" s="33">
        <v>10</v>
      </c>
      <c r="C96" s="20">
        <v>154757630</v>
      </c>
      <c r="D96" s="21"/>
      <c r="E96" s="30">
        <v>109468737</v>
      </c>
      <c r="F96" s="29"/>
      <c r="G96" s="20">
        <v>46056150</v>
      </c>
      <c r="H96" s="21"/>
      <c r="I96" s="30">
        <v>9265652</v>
      </c>
      <c r="J96" s="29"/>
      <c r="K96" s="21"/>
      <c r="L96" s="30">
        <v>319582195</v>
      </c>
      <c r="M96" s="21"/>
    </row>
    <row r="97" spans="1:13" ht="13.8">
      <c r="A97" s="34"/>
      <c r="B97" s="33">
        <v>11</v>
      </c>
      <c r="C97" s="20">
        <v>153735340</v>
      </c>
      <c r="D97" s="21"/>
      <c r="E97" s="30">
        <v>117381416</v>
      </c>
      <c r="F97" s="29"/>
      <c r="G97" s="20">
        <v>32241576</v>
      </c>
      <c r="H97" s="21"/>
      <c r="I97" s="30">
        <v>10886121</v>
      </c>
      <c r="J97" s="29"/>
      <c r="K97" s="21"/>
      <c r="L97" s="30">
        <v>314244453</v>
      </c>
      <c r="M97" s="21"/>
    </row>
    <row r="98" spans="1:13" ht="13.8">
      <c r="A98" s="35"/>
      <c r="B98" s="33">
        <v>12</v>
      </c>
      <c r="C98" s="20">
        <v>155655548</v>
      </c>
      <c r="D98" s="21"/>
      <c r="E98" s="30">
        <v>134582666</v>
      </c>
      <c r="F98" s="29"/>
      <c r="G98" s="20">
        <v>40632387</v>
      </c>
      <c r="H98" s="21"/>
      <c r="I98" s="30">
        <v>12890827</v>
      </c>
      <c r="J98" s="29"/>
      <c r="K98" s="21"/>
      <c r="L98" s="30">
        <v>343761428</v>
      </c>
      <c r="M98" s="21"/>
    </row>
    <row r="99" spans="1:13" ht="13.8">
      <c r="A99" s="32">
        <f>A87+1</f>
        <v>2010</v>
      </c>
      <c r="B99" s="33">
        <v>1</v>
      </c>
      <c r="C99" s="20">
        <v>198734320</v>
      </c>
      <c r="D99" s="21"/>
      <c r="E99" s="30">
        <v>84509870</v>
      </c>
      <c r="F99" s="29"/>
      <c r="G99" s="20">
        <v>27529201</v>
      </c>
      <c r="H99" s="21"/>
      <c r="I99" s="30">
        <v>11270568</v>
      </c>
      <c r="J99" s="29"/>
      <c r="K99" s="21"/>
      <c r="L99" s="30">
        <v>322043959</v>
      </c>
      <c r="M99" s="21"/>
    </row>
    <row r="100" spans="1:13" ht="13.8">
      <c r="A100" s="34"/>
      <c r="B100" s="33">
        <v>2</v>
      </c>
      <c r="C100" s="20">
        <v>189102472</v>
      </c>
      <c r="D100" s="21"/>
      <c r="E100" s="30">
        <v>85887550</v>
      </c>
      <c r="F100" s="29"/>
      <c r="G100" s="20">
        <v>23759045</v>
      </c>
      <c r="H100" s="21"/>
      <c r="I100" s="30">
        <v>12093051</v>
      </c>
      <c r="J100" s="29"/>
      <c r="K100" s="21"/>
      <c r="L100" s="30">
        <v>311005049</v>
      </c>
      <c r="M100" s="21"/>
    </row>
    <row r="101" spans="1:13" ht="13.8">
      <c r="A101" s="34"/>
      <c r="B101" s="33">
        <v>3</v>
      </c>
      <c r="C101" s="20">
        <v>208500438</v>
      </c>
      <c r="D101" s="21"/>
      <c r="E101" s="30">
        <v>77740316</v>
      </c>
      <c r="F101" s="29"/>
      <c r="G101" s="20">
        <v>32602922</v>
      </c>
      <c r="H101" s="21"/>
      <c r="I101" s="30">
        <v>15500052</v>
      </c>
      <c r="J101" s="29"/>
      <c r="K101" s="21"/>
      <c r="L101" s="30">
        <v>334343728</v>
      </c>
      <c r="M101" s="21"/>
    </row>
    <row r="102" spans="1:13" ht="13.8">
      <c r="A102" s="34"/>
      <c r="B102" s="33">
        <v>4</v>
      </c>
      <c r="C102" s="20">
        <v>164563065</v>
      </c>
      <c r="D102" s="21"/>
      <c r="E102" s="30">
        <v>72508952</v>
      </c>
      <c r="F102" s="29"/>
      <c r="G102" s="20">
        <v>9658774</v>
      </c>
      <c r="H102" s="21"/>
      <c r="I102" s="30">
        <v>12724824</v>
      </c>
      <c r="J102" s="29"/>
      <c r="K102" s="21"/>
      <c r="L102" s="30">
        <v>259455615</v>
      </c>
      <c r="M102" s="21"/>
    </row>
    <row r="103" spans="1:13" ht="13.8">
      <c r="A103" s="34"/>
      <c r="B103" s="33">
        <v>5</v>
      </c>
      <c r="C103" s="20">
        <v>168820672</v>
      </c>
      <c r="D103" s="21"/>
      <c r="E103" s="30">
        <v>74581346</v>
      </c>
      <c r="F103" s="29"/>
      <c r="G103" s="20">
        <v>6030386</v>
      </c>
      <c r="H103" s="21"/>
      <c r="I103" s="30">
        <v>11761071</v>
      </c>
      <c r="J103" s="29"/>
      <c r="K103" s="21"/>
      <c r="L103" s="30">
        <v>261193475</v>
      </c>
      <c r="M103" s="21"/>
    </row>
    <row r="104" spans="1:13" ht="13.8">
      <c r="A104" s="34"/>
      <c r="B104" s="33">
        <v>6</v>
      </c>
      <c r="C104" s="20">
        <v>140343847</v>
      </c>
      <c r="D104" s="21"/>
      <c r="E104" s="30">
        <v>85754647</v>
      </c>
      <c r="F104" s="29"/>
      <c r="G104" s="20">
        <v>7762737</v>
      </c>
      <c r="H104" s="21"/>
      <c r="I104" s="30">
        <v>10141778</v>
      </c>
      <c r="J104" s="29"/>
      <c r="K104" s="21"/>
      <c r="L104" s="30">
        <v>244003009</v>
      </c>
      <c r="M104" s="21"/>
    </row>
    <row r="105" spans="1:13" ht="13.8">
      <c r="A105" s="34"/>
      <c r="B105" s="33">
        <v>7</v>
      </c>
      <c r="C105" s="20">
        <v>188781715</v>
      </c>
      <c r="D105" s="21"/>
      <c r="E105" s="30">
        <v>94535456</v>
      </c>
      <c r="F105" s="29"/>
      <c r="G105" s="20">
        <v>9074534</v>
      </c>
      <c r="H105" s="21"/>
      <c r="I105" s="30">
        <v>11224376</v>
      </c>
      <c r="J105" s="29"/>
      <c r="K105" s="21"/>
      <c r="L105" s="30">
        <v>303616081</v>
      </c>
      <c r="M105" s="21"/>
    </row>
    <row r="106" spans="1:13" ht="13.8">
      <c r="A106" s="34"/>
      <c r="B106" s="33">
        <v>8</v>
      </c>
      <c r="C106" s="20">
        <v>146090061</v>
      </c>
      <c r="D106" s="21"/>
      <c r="E106" s="30">
        <v>84261816</v>
      </c>
      <c r="F106" s="29"/>
      <c r="G106" s="20">
        <v>4726154</v>
      </c>
      <c r="H106" s="21"/>
      <c r="I106" s="30">
        <v>8243233</v>
      </c>
      <c r="J106" s="29"/>
      <c r="K106" s="21"/>
      <c r="L106" s="30">
        <v>243330488</v>
      </c>
      <c r="M106" s="21"/>
    </row>
    <row r="107" spans="1:13" ht="13.8">
      <c r="A107" s="34"/>
      <c r="B107" s="33">
        <v>9</v>
      </c>
      <c r="C107" s="20">
        <v>194110323</v>
      </c>
      <c r="D107" s="21"/>
      <c r="E107" s="30">
        <v>94732441</v>
      </c>
      <c r="F107" s="29"/>
      <c r="G107" s="20">
        <v>4911964</v>
      </c>
      <c r="H107" s="21"/>
      <c r="I107" s="30">
        <v>11581874</v>
      </c>
      <c r="J107" s="29"/>
      <c r="K107" s="21"/>
      <c r="L107" s="30">
        <v>305336602</v>
      </c>
      <c r="M107" s="21"/>
    </row>
    <row r="108" spans="1:13" ht="13.8">
      <c r="A108" s="34"/>
      <c r="B108" s="33">
        <v>10</v>
      </c>
      <c r="C108" s="20">
        <v>216348851</v>
      </c>
      <c r="D108" s="21"/>
      <c r="E108" s="30">
        <v>100650355</v>
      </c>
      <c r="F108" s="29"/>
      <c r="G108" s="20">
        <v>31664924</v>
      </c>
      <c r="H108" s="21"/>
      <c r="I108" s="30">
        <v>11506111</v>
      </c>
      <c r="J108" s="29"/>
      <c r="K108" s="21"/>
      <c r="L108" s="30">
        <v>360170241</v>
      </c>
      <c r="M108" s="21"/>
    </row>
    <row r="109" spans="1:13" ht="13.8">
      <c r="A109" s="34"/>
      <c r="B109" s="33">
        <v>11</v>
      </c>
      <c r="C109" s="20">
        <v>217177085</v>
      </c>
      <c r="D109" s="21"/>
      <c r="E109" s="30">
        <v>104563136</v>
      </c>
      <c r="F109" s="29"/>
      <c r="G109" s="20">
        <v>23514174</v>
      </c>
      <c r="H109" s="21"/>
      <c r="I109" s="30">
        <v>14143057</v>
      </c>
      <c r="J109" s="29"/>
      <c r="K109" s="21"/>
      <c r="L109" s="30">
        <v>359397452</v>
      </c>
      <c r="M109" s="21"/>
    </row>
    <row r="110" spans="1:13" ht="13.8">
      <c r="A110" s="35"/>
      <c r="B110" s="33">
        <v>12</v>
      </c>
      <c r="C110" s="20">
        <v>240209687</v>
      </c>
      <c r="D110" s="21"/>
      <c r="E110" s="30">
        <v>125812539</v>
      </c>
      <c r="F110" s="29"/>
      <c r="G110" s="20">
        <v>52888649</v>
      </c>
      <c r="H110" s="21"/>
      <c r="I110" s="30">
        <v>13558456</v>
      </c>
      <c r="J110" s="29"/>
      <c r="K110" s="21"/>
      <c r="L110" s="30">
        <v>432469331</v>
      </c>
      <c r="M110" s="21"/>
    </row>
    <row r="111" spans="1:13" ht="13.8">
      <c r="A111" s="32">
        <f>A99+1</f>
        <v>2011</v>
      </c>
      <c r="B111" s="33">
        <v>1</v>
      </c>
      <c r="C111" s="20">
        <v>247968509</v>
      </c>
      <c r="D111" s="21"/>
      <c r="E111" s="30">
        <v>101247793</v>
      </c>
      <c r="F111" s="29"/>
      <c r="G111" s="20">
        <v>15611093</v>
      </c>
      <c r="H111" s="21"/>
      <c r="I111" s="30">
        <v>13692441</v>
      </c>
      <c r="J111" s="29"/>
      <c r="K111" s="21"/>
      <c r="L111" s="30">
        <v>378519836</v>
      </c>
      <c r="M111" s="21"/>
    </row>
    <row r="112" spans="1:13" ht="13.8">
      <c r="A112" s="34"/>
      <c r="B112" s="33">
        <v>2</v>
      </c>
      <c r="C112" s="20">
        <v>253163550</v>
      </c>
      <c r="D112" s="21"/>
      <c r="E112" s="30">
        <v>106394204</v>
      </c>
      <c r="F112" s="29"/>
      <c r="G112" s="20">
        <v>25455618</v>
      </c>
      <c r="H112" s="21"/>
      <c r="I112" s="30">
        <v>13548494</v>
      </c>
      <c r="J112" s="29"/>
      <c r="K112" s="21"/>
      <c r="L112" s="30">
        <v>398561866</v>
      </c>
      <c r="M112" s="21"/>
    </row>
    <row r="113" spans="1:16" ht="13.8">
      <c r="A113" s="34"/>
      <c r="B113" s="33">
        <v>3</v>
      </c>
      <c r="C113" s="20">
        <v>292604050</v>
      </c>
      <c r="D113" s="21"/>
      <c r="E113" s="30">
        <v>106366397</v>
      </c>
      <c r="F113" s="29"/>
      <c r="G113" s="20">
        <v>34745860</v>
      </c>
      <c r="H113" s="21"/>
      <c r="I113" s="30">
        <v>14016877</v>
      </c>
      <c r="J113" s="29"/>
      <c r="K113" s="21"/>
      <c r="L113" s="30">
        <v>447733184</v>
      </c>
      <c r="M113" s="21"/>
    </row>
    <row r="114" spans="1:16" ht="13.8">
      <c r="A114" s="34"/>
      <c r="B114" s="33">
        <v>4</v>
      </c>
      <c r="C114" s="20">
        <v>278251929</v>
      </c>
      <c r="D114" s="21"/>
      <c r="E114" s="30">
        <v>101116826</v>
      </c>
      <c r="F114" s="29"/>
      <c r="G114" s="20">
        <v>8917631</v>
      </c>
      <c r="H114" s="21"/>
      <c r="I114" s="30">
        <v>11154581</v>
      </c>
      <c r="J114" s="29"/>
      <c r="K114" s="21"/>
      <c r="L114" s="30">
        <v>399440967</v>
      </c>
      <c r="M114" s="21"/>
    </row>
    <row r="115" spans="1:16" ht="13.8">
      <c r="A115" s="34"/>
      <c r="B115" s="33">
        <v>5</v>
      </c>
      <c r="C115" s="20">
        <v>251971514</v>
      </c>
      <c r="D115" s="21"/>
      <c r="E115" s="30">
        <v>97566453</v>
      </c>
      <c r="F115" s="29"/>
      <c r="G115" s="20">
        <v>13686005</v>
      </c>
      <c r="H115" s="21"/>
      <c r="I115" s="30">
        <v>8482446</v>
      </c>
      <c r="J115" s="29"/>
      <c r="K115" s="21"/>
      <c r="L115" s="30">
        <v>371706418</v>
      </c>
      <c r="M115" s="21"/>
    </row>
    <row r="116" spans="1:16" ht="13.8">
      <c r="A116" s="34"/>
      <c r="B116" s="33">
        <v>6</v>
      </c>
      <c r="C116" s="20">
        <v>241657597</v>
      </c>
      <c r="D116" s="21"/>
      <c r="E116" s="30">
        <v>88978705</v>
      </c>
      <c r="F116" s="29"/>
      <c r="G116" s="20">
        <v>7173121</v>
      </c>
      <c r="H116" s="21"/>
      <c r="I116" s="30">
        <v>6850333</v>
      </c>
      <c r="J116" s="29"/>
      <c r="K116" s="21"/>
      <c r="L116" s="30">
        <v>344659756</v>
      </c>
      <c r="M116" s="21"/>
    </row>
    <row r="117" spans="1:16" ht="13.8">
      <c r="A117" s="34"/>
      <c r="B117" s="33">
        <v>7</v>
      </c>
      <c r="C117" s="20">
        <v>231394659</v>
      </c>
      <c r="D117" s="21"/>
      <c r="E117" s="30">
        <v>90360916</v>
      </c>
      <c r="F117" s="29"/>
      <c r="G117" s="20">
        <v>4763179</v>
      </c>
      <c r="H117" s="21"/>
      <c r="I117" s="30">
        <v>5597217</v>
      </c>
      <c r="J117" s="29"/>
      <c r="K117" s="21"/>
      <c r="L117" s="30">
        <v>332115971</v>
      </c>
      <c r="M117" s="21"/>
    </row>
    <row r="118" spans="1:16" ht="13.8">
      <c r="A118" s="34"/>
      <c r="B118" s="33">
        <v>8</v>
      </c>
      <c r="C118" s="20">
        <v>238156641</v>
      </c>
      <c r="D118" s="21"/>
      <c r="E118" s="30">
        <v>88880458</v>
      </c>
      <c r="F118" s="29"/>
      <c r="G118" s="20">
        <v>4929134</v>
      </c>
      <c r="H118" s="21"/>
      <c r="I118" s="30">
        <v>6688366</v>
      </c>
      <c r="J118" s="29"/>
      <c r="K118" s="21"/>
      <c r="L118" s="30">
        <v>338654599</v>
      </c>
      <c r="M118" s="21"/>
    </row>
    <row r="119" spans="1:16" ht="13.8">
      <c r="A119" s="34"/>
      <c r="B119" s="33">
        <v>9</v>
      </c>
      <c r="C119" s="20">
        <v>233091746</v>
      </c>
      <c r="D119" s="21"/>
      <c r="E119" s="30">
        <v>97713352</v>
      </c>
      <c r="F119" s="29"/>
      <c r="G119" s="20">
        <v>3155801</v>
      </c>
      <c r="H119" s="21"/>
      <c r="I119" s="30">
        <v>6761148</v>
      </c>
      <c r="J119" s="29"/>
      <c r="K119" s="21"/>
      <c r="L119" s="30">
        <v>340722047</v>
      </c>
      <c r="M119" s="21"/>
    </row>
    <row r="120" spans="1:16" ht="13.8">
      <c r="A120" s="34"/>
      <c r="B120" s="33">
        <v>10</v>
      </c>
      <c r="C120" s="20">
        <v>288126266</v>
      </c>
      <c r="D120" s="21"/>
      <c r="E120" s="30">
        <v>113751119</v>
      </c>
      <c r="F120" s="29"/>
      <c r="G120" s="20">
        <v>14433465</v>
      </c>
      <c r="H120" s="21"/>
      <c r="I120" s="30">
        <v>12858442</v>
      </c>
      <c r="J120" s="29"/>
      <c r="K120" s="21"/>
      <c r="L120" s="30">
        <v>429169292</v>
      </c>
      <c r="M120" s="21"/>
    </row>
    <row r="121" spans="1:16" ht="13.8">
      <c r="A121" s="34"/>
      <c r="B121" s="33">
        <v>11</v>
      </c>
      <c r="C121" s="20">
        <v>281501210</v>
      </c>
      <c r="D121" s="21"/>
      <c r="E121" s="30">
        <v>129015465</v>
      </c>
      <c r="F121" s="29"/>
      <c r="G121" s="20">
        <v>27715361</v>
      </c>
      <c r="H121" s="21"/>
      <c r="I121" s="30">
        <v>15483173</v>
      </c>
      <c r="J121" s="29"/>
      <c r="K121" s="21"/>
      <c r="L121" s="30">
        <v>453715209</v>
      </c>
      <c r="M121" s="21"/>
    </row>
    <row r="122" spans="1:16" ht="13.8">
      <c r="A122" s="35"/>
      <c r="B122" s="33">
        <v>12</v>
      </c>
      <c r="C122" s="20">
        <v>267929468</v>
      </c>
      <c r="D122" s="21"/>
      <c r="E122" s="30">
        <v>113479642</v>
      </c>
      <c r="F122" s="29"/>
      <c r="G122" s="20">
        <v>32965511</v>
      </c>
      <c r="H122" s="21"/>
      <c r="I122" s="30">
        <v>21536525</v>
      </c>
      <c r="J122" s="29"/>
      <c r="K122" s="21"/>
      <c r="L122" s="30">
        <v>435911146</v>
      </c>
      <c r="M122" s="21"/>
    </row>
    <row r="123" spans="1:16" ht="13.8">
      <c r="A123" s="32">
        <f>A111+1</f>
        <v>2012</v>
      </c>
      <c r="B123" s="33">
        <v>1</v>
      </c>
      <c r="C123" s="20">
        <v>257949152</v>
      </c>
      <c r="D123" s="20"/>
      <c r="E123" s="30">
        <v>90725925</v>
      </c>
      <c r="F123" s="29"/>
      <c r="G123" s="20">
        <v>13903316</v>
      </c>
      <c r="H123" s="21"/>
      <c r="I123" s="30">
        <v>20010564</v>
      </c>
      <c r="J123" s="29"/>
      <c r="K123" s="21"/>
      <c r="L123" s="30">
        <v>382588957</v>
      </c>
      <c r="M123" s="21"/>
    </row>
    <row r="124" spans="1:16" ht="13.8">
      <c r="A124" s="34"/>
      <c r="B124" s="33">
        <v>2</v>
      </c>
      <c r="C124" s="20">
        <v>281860909</v>
      </c>
      <c r="D124" s="20"/>
      <c r="E124" s="30">
        <v>142011330</v>
      </c>
      <c r="F124" s="29"/>
      <c r="G124" s="20">
        <v>48984912</v>
      </c>
      <c r="H124" s="21"/>
      <c r="I124" s="30">
        <v>22338372</v>
      </c>
      <c r="J124" s="29"/>
      <c r="K124" s="21"/>
      <c r="L124" s="30">
        <v>495195523</v>
      </c>
      <c r="M124" s="21"/>
      <c r="P124" s="12"/>
    </row>
    <row r="125" spans="1:16" ht="13.8">
      <c r="A125" s="34"/>
      <c r="B125" s="33">
        <v>3</v>
      </c>
      <c r="C125" s="20">
        <v>294547573</v>
      </c>
      <c r="D125" s="20"/>
      <c r="E125" s="30">
        <v>104912382</v>
      </c>
      <c r="F125" s="29"/>
      <c r="G125" s="20">
        <v>25308155</v>
      </c>
      <c r="H125" s="21"/>
      <c r="I125" s="30">
        <v>20334822</v>
      </c>
      <c r="J125" s="29"/>
      <c r="K125" s="21"/>
      <c r="L125" s="30">
        <v>445102932</v>
      </c>
      <c r="M125" s="21"/>
    </row>
    <row r="126" spans="1:16" ht="13.8">
      <c r="A126" s="34"/>
      <c r="B126" s="33">
        <v>4</v>
      </c>
      <c r="C126" s="20">
        <v>252739535</v>
      </c>
      <c r="D126" s="20"/>
      <c r="E126" s="30">
        <v>80154358</v>
      </c>
      <c r="F126" s="29"/>
      <c r="G126" s="20">
        <v>14274840</v>
      </c>
      <c r="H126" s="21"/>
      <c r="I126" s="30">
        <v>15587784</v>
      </c>
      <c r="J126" s="29"/>
      <c r="K126" s="21"/>
      <c r="L126" s="30">
        <v>362756517</v>
      </c>
      <c r="M126" s="21"/>
    </row>
    <row r="127" spans="1:16" ht="13.8">
      <c r="A127" s="34"/>
      <c r="B127" s="33">
        <v>5</v>
      </c>
      <c r="C127" s="20">
        <v>238669392</v>
      </c>
      <c r="D127" s="20"/>
      <c r="E127" s="30">
        <v>89044834</v>
      </c>
      <c r="F127" s="29"/>
      <c r="G127" s="20">
        <v>14970853</v>
      </c>
      <c r="H127" s="21"/>
      <c r="I127" s="30">
        <v>8485562</v>
      </c>
      <c r="J127" s="29"/>
      <c r="K127" s="21"/>
      <c r="L127" s="30">
        <v>351170641</v>
      </c>
      <c r="M127" s="21"/>
    </row>
    <row r="128" spans="1:16" ht="13.8">
      <c r="A128" s="34"/>
      <c r="B128" s="33">
        <v>6</v>
      </c>
      <c r="C128" s="20">
        <v>282610516</v>
      </c>
      <c r="D128" s="20"/>
      <c r="E128" s="30">
        <v>78830861</v>
      </c>
      <c r="F128" s="29"/>
      <c r="G128" s="20">
        <v>10422733</v>
      </c>
      <c r="H128" s="21"/>
      <c r="I128" s="30">
        <v>9680401</v>
      </c>
      <c r="J128" s="29"/>
      <c r="K128" s="21"/>
      <c r="L128" s="30">
        <v>381544511</v>
      </c>
      <c r="M128" s="21"/>
    </row>
    <row r="129" spans="1:19" ht="13.8">
      <c r="A129" s="34"/>
      <c r="B129" s="33">
        <v>7</v>
      </c>
      <c r="C129" s="20">
        <v>333231927</v>
      </c>
      <c r="D129" s="20"/>
      <c r="E129" s="30">
        <v>113467442</v>
      </c>
      <c r="F129" s="29"/>
      <c r="G129" s="20">
        <v>13911980</v>
      </c>
      <c r="H129" s="21"/>
      <c r="I129" s="30">
        <v>6828199</v>
      </c>
      <c r="J129" s="29"/>
      <c r="K129" s="21"/>
      <c r="L129" s="30">
        <v>467439548</v>
      </c>
      <c r="M129" s="21"/>
    </row>
    <row r="130" spans="1:19" ht="13.8">
      <c r="A130" s="34"/>
      <c r="B130" s="33">
        <v>8</v>
      </c>
      <c r="C130" s="20">
        <v>337213466</v>
      </c>
      <c r="D130" s="20"/>
      <c r="E130" s="30">
        <v>109700509</v>
      </c>
      <c r="F130" s="29"/>
      <c r="G130" s="20">
        <v>12415297</v>
      </c>
      <c r="H130" s="21"/>
      <c r="I130" s="30">
        <v>9924228</v>
      </c>
      <c r="J130" s="29"/>
      <c r="K130" s="21"/>
      <c r="L130" s="30">
        <v>469253500</v>
      </c>
      <c r="M130" s="21"/>
    </row>
    <row r="131" spans="1:19" ht="13.8">
      <c r="A131" s="34"/>
      <c r="B131" s="33">
        <v>9</v>
      </c>
      <c r="C131" s="20">
        <v>315203504</v>
      </c>
      <c r="D131" s="20"/>
      <c r="E131" s="30">
        <v>137470335</v>
      </c>
      <c r="F131" s="29"/>
      <c r="G131" s="20">
        <v>21979465</v>
      </c>
      <c r="H131" s="21"/>
      <c r="I131" s="30">
        <v>14004044</v>
      </c>
      <c r="J131" s="29"/>
      <c r="K131" s="21"/>
      <c r="L131" s="30">
        <v>488657348</v>
      </c>
      <c r="M131" s="21"/>
    </row>
    <row r="132" spans="1:19" ht="13.8">
      <c r="A132" s="34"/>
      <c r="B132" s="33">
        <v>10</v>
      </c>
      <c r="C132" s="20">
        <v>299757058</v>
      </c>
      <c r="D132" s="20"/>
      <c r="E132" s="30">
        <v>139582534</v>
      </c>
      <c r="F132" s="29"/>
      <c r="G132" s="20">
        <v>10183889</v>
      </c>
      <c r="H132" s="21"/>
      <c r="I132" s="30">
        <v>18374555</v>
      </c>
      <c r="J132" s="29"/>
      <c r="K132" s="21"/>
      <c r="L132" s="30">
        <v>467898036</v>
      </c>
      <c r="M132" s="21"/>
    </row>
    <row r="133" spans="1:19" ht="13.8">
      <c r="A133" s="34"/>
      <c r="B133" s="33">
        <v>11</v>
      </c>
      <c r="C133" s="20">
        <v>302815524</v>
      </c>
      <c r="D133" s="20"/>
      <c r="E133" s="30">
        <v>136818524</v>
      </c>
      <c r="F133" s="29"/>
      <c r="G133" s="20">
        <v>8229233</v>
      </c>
      <c r="H133" s="21"/>
      <c r="I133" s="30">
        <v>19025601</v>
      </c>
      <c r="J133" s="29"/>
      <c r="K133" s="21"/>
      <c r="L133" s="30">
        <v>466888882</v>
      </c>
      <c r="M133" s="21"/>
    </row>
    <row r="134" spans="1:19" ht="13.8">
      <c r="A134" s="35"/>
      <c r="B134" s="33">
        <v>12</v>
      </c>
      <c r="C134" s="20">
        <v>299187224</v>
      </c>
      <c r="D134" s="22">
        <v>299187224</v>
      </c>
      <c r="E134" s="30">
        <v>140546766</v>
      </c>
      <c r="F134" s="31">
        <v>140546766</v>
      </c>
      <c r="G134" s="20">
        <v>18556034</v>
      </c>
      <c r="H134" s="23">
        <v>18556034</v>
      </c>
      <c r="I134" s="30">
        <v>18410026</v>
      </c>
      <c r="J134" s="31">
        <v>18410026</v>
      </c>
      <c r="K134" s="43"/>
      <c r="L134" s="30">
        <v>476700050</v>
      </c>
      <c r="M134" s="23">
        <f>D134+F134+H134+J134</f>
        <v>476700050</v>
      </c>
    </row>
    <row r="135" spans="1:19" ht="13.8">
      <c r="A135" s="32">
        <f>A123+1</f>
        <v>2013</v>
      </c>
      <c r="B135" s="33">
        <v>1</v>
      </c>
      <c r="C135" s="20">
        <v>39918939</v>
      </c>
      <c r="D135" s="20">
        <f>C135</f>
        <v>39918939</v>
      </c>
      <c r="E135" s="30">
        <v>140828613</v>
      </c>
      <c r="F135" s="30">
        <f>E135</f>
        <v>140828613</v>
      </c>
      <c r="G135" s="20">
        <v>15259231</v>
      </c>
      <c r="H135" s="20">
        <f>G135</f>
        <v>15259231</v>
      </c>
      <c r="I135" s="30">
        <v>20276301</v>
      </c>
      <c r="J135" s="30">
        <f>I135</f>
        <v>20276301</v>
      </c>
      <c r="K135" s="21"/>
      <c r="L135" s="30">
        <f>C135+E135+G135+I135</f>
        <v>216283084</v>
      </c>
      <c r="M135" s="20">
        <f>L135</f>
        <v>216283084</v>
      </c>
    </row>
    <row r="136" spans="1:19" ht="13.8">
      <c r="A136" s="34"/>
      <c r="B136" s="33">
        <v>2</v>
      </c>
      <c r="C136" s="20">
        <v>39456079</v>
      </c>
      <c r="D136" s="20">
        <f t="shared" ref="D136:D145" si="0">C136</f>
        <v>39456079</v>
      </c>
      <c r="E136" s="30">
        <v>140651368</v>
      </c>
      <c r="F136" s="30">
        <f t="shared" ref="F136:F146" si="1">E136</f>
        <v>140651368</v>
      </c>
      <c r="G136" s="20">
        <v>22275337</v>
      </c>
      <c r="H136" s="20">
        <f t="shared" ref="H136:H146" si="2">G136</f>
        <v>22275337</v>
      </c>
      <c r="I136" s="30">
        <v>20748609</v>
      </c>
      <c r="J136" s="30">
        <f t="shared" ref="J136:J148" si="3">I136</f>
        <v>20748609</v>
      </c>
      <c r="K136" s="21"/>
      <c r="L136" s="30">
        <f t="shared" ref="L136:L146" si="4">C136+E136+G136+I136</f>
        <v>223131393</v>
      </c>
      <c r="M136" s="20">
        <f t="shared" ref="M136:M152" si="5">L136</f>
        <v>223131393</v>
      </c>
    </row>
    <row r="137" spans="1:19" ht="13.8">
      <c r="A137" s="34"/>
      <c r="B137" s="33">
        <v>3</v>
      </c>
      <c r="C137" s="20">
        <v>48397640</v>
      </c>
      <c r="D137" s="20">
        <f t="shared" si="0"/>
        <v>48397640</v>
      </c>
      <c r="E137" s="30">
        <v>145965142</v>
      </c>
      <c r="F137" s="30">
        <f t="shared" si="1"/>
        <v>145965142</v>
      </c>
      <c r="G137" s="20">
        <v>37625647</v>
      </c>
      <c r="H137" s="20">
        <f t="shared" si="2"/>
        <v>37625647</v>
      </c>
      <c r="I137" s="30">
        <v>24556444</v>
      </c>
      <c r="J137" s="30">
        <f t="shared" si="3"/>
        <v>24556444</v>
      </c>
      <c r="K137" s="21"/>
      <c r="L137" s="30">
        <f t="shared" si="4"/>
        <v>256544873</v>
      </c>
      <c r="M137" s="20">
        <f t="shared" si="5"/>
        <v>256544873</v>
      </c>
    </row>
    <row r="138" spans="1:19" ht="13.8">
      <c r="A138" s="34"/>
      <c r="B138" s="33">
        <v>4</v>
      </c>
      <c r="C138" s="20">
        <v>33399901</v>
      </c>
      <c r="D138" s="20">
        <f t="shared" si="0"/>
        <v>33399901</v>
      </c>
      <c r="E138" s="30">
        <v>108474680</v>
      </c>
      <c r="F138" s="30">
        <f t="shared" si="1"/>
        <v>108474680</v>
      </c>
      <c r="G138" s="20">
        <v>19296942</v>
      </c>
      <c r="H138" s="20">
        <f t="shared" si="2"/>
        <v>19296942</v>
      </c>
      <c r="I138" s="30">
        <v>16511558</v>
      </c>
      <c r="J138" s="30">
        <f t="shared" si="3"/>
        <v>16511558</v>
      </c>
      <c r="K138" s="21"/>
      <c r="L138" s="30">
        <f t="shared" si="4"/>
        <v>177683081</v>
      </c>
      <c r="M138" s="20">
        <f t="shared" si="5"/>
        <v>177683081</v>
      </c>
    </row>
    <row r="139" spans="1:19" ht="13.8">
      <c r="A139" s="34"/>
      <c r="B139" s="33">
        <v>5</v>
      </c>
      <c r="C139" s="20">
        <v>26525038</v>
      </c>
      <c r="D139" s="20">
        <f t="shared" si="0"/>
        <v>26525038</v>
      </c>
      <c r="E139" s="30">
        <v>83481663</v>
      </c>
      <c r="F139" s="30">
        <f t="shared" si="1"/>
        <v>83481663</v>
      </c>
      <c r="G139" s="20">
        <v>4107638</v>
      </c>
      <c r="H139" s="20">
        <f t="shared" si="2"/>
        <v>4107638</v>
      </c>
      <c r="I139" s="30">
        <v>11969761</v>
      </c>
      <c r="J139" s="30">
        <f t="shared" si="3"/>
        <v>11969761</v>
      </c>
      <c r="K139" s="21"/>
      <c r="L139" s="30">
        <f t="shared" si="4"/>
        <v>126084100</v>
      </c>
      <c r="M139" s="20">
        <f t="shared" si="5"/>
        <v>126084100</v>
      </c>
    </row>
    <row r="140" spans="1:19" ht="13.8">
      <c r="A140" s="34"/>
      <c r="B140" s="33">
        <v>6</v>
      </c>
      <c r="C140" s="20">
        <v>20108066</v>
      </c>
      <c r="D140" s="20">
        <f t="shared" si="0"/>
        <v>20108066</v>
      </c>
      <c r="E140" s="30">
        <v>75830613</v>
      </c>
      <c r="F140" s="30">
        <f t="shared" si="1"/>
        <v>75830613</v>
      </c>
      <c r="G140" s="20">
        <v>2316150</v>
      </c>
      <c r="H140" s="20">
        <f t="shared" si="2"/>
        <v>2316150</v>
      </c>
      <c r="I140" s="30">
        <v>7791075</v>
      </c>
      <c r="J140" s="30">
        <f t="shared" si="3"/>
        <v>7791075</v>
      </c>
      <c r="K140" s="21"/>
      <c r="L140" s="30">
        <f t="shared" si="4"/>
        <v>106045904</v>
      </c>
      <c r="M140" s="20">
        <f t="shared" si="5"/>
        <v>106045904</v>
      </c>
    </row>
    <row r="141" spans="1:19" ht="13.8">
      <c r="A141" s="34"/>
      <c r="B141" s="33">
        <v>7</v>
      </c>
      <c r="C141" s="20">
        <v>19977334</v>
      </c>
      <c r="D141" s="20">
        <f t="shared" si="0"/>
        <v>19977334</v>
      </c>
      <c r="E141" s="30">
        <v>92230334</v>
      </c>
      <c r="F141" s="30">
        <f t="shared" si="1"/>
        <v>92230334</v>
      </c>
      <c r="G141" s="20">
        <v>802106</v>
      </c>
      <c r="H141" s="20">
        <f t="shared" si="2"/>
        <v>802106</v>
      </c>
      <c r="I141" s="30">
        <v>6207862</v>
      </c>
      <c r="J141" s="30">
        <f t="shared" si="3"/>
        <v>6207862</v>
      </c>
      <c r="K141" s="21"/>
      <c r="L141" s="30">
        <f t="shared" si="4"/>
        <v>119217636</v>
      </c>
      <c r="M141" s="20">
        <f t="shared" si="5"/>
        <v>119217636</v>
      </c>
    </row>
    <row r="142" spans="1:19" ht="13.8">
      <c r="A142" s="34"/>
      <c r="B142" s="33">
        <v>8</v>
      </c>
      <c r="C142" s="20">
        <v>19768851</v>
      </c>
      <c r="D142" s="20">
        <f t="shared" si="0"/>
        <v>19768851</v>
      </c>
      <c r="E142" s="30">
        <v>99404942</v>
      </c>
      <c r="F142" s="30">
        <f t="shared" si="1"/>
        <v>99404942</v>
      </c>
      <c r="G142" s="20">
        <v>2107392</v>
      </c>
      <c r="H142" s="20">
        <f t="shared" si="2"/>
        <v>2107392</v>
      </c>
      <c r="I142" s="30">
        <v>5151308</v>
      </c>
      <c r="J142" s="30">
        <f t="shared" si="3"/>
        <v>5151308</v>
      </c>
      <c r="K142" s="21"/>
      <c r="L142" s="30">
        <f t="shared" si="4"/>
        <v>126432493</v>
      </c>
      <c r="M142" s="20">
        <f t="shared" si="5"/>
        <v>126432493</v>
      </c>
    </row>
    <row r="143" spans="1:19" ht="13.8">
      <c r="A143" s="34"/>
      <c r="B143" s="33">
        <v>9</v>
      </c>
      <c r="C143" s="20">
        <v>50386392.988516897</v>
      </c>
      <c r="D143" s="20">
        <f t="shared" si="0"/>
        <v>50386392.988516897</v>
      </c>
      <c r="E143" s="30">
        <v>79415904.140000001</v>
      </c>
      <c r="F143" s="30">
        <f t="shared" si="1"/>
        <v>79415904.140000001</v>
      </c>
      <c r="G143" s="20">
        <v>6250779.0779395998</v>
      </c>
      <c r="H143" s="20">
        <f t="shared" si="2"/>
        <v>6250779.0779395998</v>
      </c>
      <c r="I143" s="30">
        <v>19246031.778746601</v>
      </c>
      <c r="J143" s="30">
        <f t="shared" si="3"/>
        <v>19246031.778746601</v>
      </c>
      <c r="K143" s="21"/>
      <c r="L143" s="30">
        <f t="shared" si="4"/>
        <v>155299107.98520309</v>
      </c>
      <c r="M143" s="20">
        <f t="shared" si="5"/>
        <v>155299107.98520309</v>
      </c>
    </row>
    <row r="144" spans="1:19" ht="13.8">
      <c r="A144" s="34"/>
      <c r="B144" s="33">
        <v>10</v>
      </c>
      <c r="C144" s="20">
        <v>63911747.037069</v>
      </c>
      <c r="D144" s="20">
        <f t="shared" si="0"/>
        <v>63911747.037069</v>
      </c>
      <c r="E144" s="30">
        <v>73978675.051897198</v>
      </c>
      <c r="F144" s="30">
        <f t="shared" si="1"/>
        <v>73978675.051897198</v>
      </c>
      <c r="G144" s="20">
        <v>10512414.730774499</v>
      </c>
      <c r="H144" s="20">
        <f t="shared" si="2"/>
        <v>10512414.730774499</v>
      </c>
      <c r="I144" s="30">
        <v>26170617.921243601</v>
      </c>
      <c r="J144" s="30">
        <f t="shared" si="3"/>
        <v>26170617.921243601</v>
      </c>
      <c r="K144" s="21"/>
      <c r="L144" s="30">
        <f t="shared" si="4"/>
        <v>174573454.74098429</v>
      </c>
      <c r="M144" s="20">
        <f t="shared" si="5"/>
        <v>174573454.74098429</v>
      </c>
      <c r="S144" s="13" t="s">
        <v>0</v>
      </c>
    </row>
    <row r="145" spans="1:13" ht="13.8">
      <c r="A145" s="34"/>
      <c r="B145" s="33">
        <v>11</v>
      </c>
      <c r="C145" s="20">
        <v>70117071.7432504</v>
      </c>
      <c r="D145" s="20">
        <f t="shared" si="0"/>
        <v>70117071.7432504</v>
      </c>
      <c r="E145" s="30">
        <v>65627219.908343099</v>
      </c>
      <c r="F145" s="30">
        <f t="shared" si="1"/>
        <v>65627219.908343099</v>
      </c>
      <c r="G145" s="20">
        <v>12614996.23229</v>
      </c>
      <c r="H145" s="20">
        <f t="shared" si="2"/>
        <v>12614996.23229</v>
      </c>
      <c r="I145" s="30">
        <v>26663498.533754401</v>
      </c>
      <c r="J145" s="30">
        <f t="shared" si="3"/>
        <v>26663498.533754401</v>
      </c>
      <c r="K145" s="21"/>
      <c r="L145" s="30">
        <f t="shared" si="4"/>
        <v>175022786.41763791</v>
      </c>
      <c r="M145" s="20">
        <f t="shared" si="5"/>
        <v>175022786.41763791</v>
      </c>
    </row>
    <row r="146" spans="1:13" ht="13.8">
      <c r="A146" s="35"/>
      <c r="B146" s="33">
        <v>12</v>
      </c>
      <c r="C146" s="20">
        <v>72264007.3114492</v>
      </c>
      <c r="D146" s="20"/>
      <c r="E146" s="30">
        <v>37492657.381228298</v>
      </c>
      <c r="F146" s="30">
        <f t="shared" si="1"/>
        <v>37492657.381228298</v>
      </c>
      <c r="G146" s="20">
        <v>13188727.111968299</v>
      </c>
      <c r="H146" s="20">
        <f t="shared" si="2"/>
        <v>13188727.111968299</v>
      </c>
      <c r="I146" s="30">
        <v>23367703.5317472</v>
      </c>
      <c r="J146" s="30">
        <f t="shared" si="3"/>
        <v>23367703.5317472</v>
      </c>
      <c r="K146" s="21"/>
      <c r="L146" s="30">
        <f t="shared" si="4"/>
        <v>146313095.336393</v>
      </c>
      <c r="M146" s="20">
        <f t="shared" si="5"/>
        <v>146313095.336393</v>
      </c>
    </row>
    <row r="147" spans="1:13" ht="13.8">
      <c r="J147" s="30">
        <f t="shared" si="3"/>
        <v>0</v>
      </c>
      <c r="M147" s="20">
        <f t="shared" si="5"/>
        <v>0</v>
      </c>
    </row>
    <row r="148" spans="1:13" ht="13.8">
      <c r="J148" s="30">
        <f t="shared" si="3"/>
        <v>0</v>
      </c>
      <c r="M148" s="20">
        <f t="shared" si="5"/>
        <v>0</v>
      </c>
    </row>
    <row r="149" spans="1:13" ht="13.8">
      <c r="J149" s="30">
        <v>54188429</v>
      </c>
      <c r="M149" s="20">
        <f t="shared" si="5"/>
        <v>0</v>
      </c>
    </row>
    <row r="150" spans="1:13" ht="13.8">
      <c r="J150" s="30">
        <v>30000749</v>
      </c>
      <c r="M150" s="20">
        <f t="shared" si="5"/>
        <v>0</v>
      </c>
    </row>
    <row r="151" spans="1:13" ht="13.8">
      <c r="J151" s="30">
        <v>95083105</v>
      </c>
      <c r="M151" s="20">
        <f t="shared" si="5"/>
        <v>0</v>
      </c>
    </row>
    <row r="152" spans="1:13" ht="13.8">
      <c r="J152" s="30">
        <v>9141160</v>
      </c>
      <c r="M152" s="20">
        <f t="shared" si="5"/>
        <v>0</v>
      </c>
    </row>
    <row r="153" spans="1:13" ht="13.8">
      <c r="J153" s="30">
        <v>38082691.008027896</v>
      </c>
    </row>
    <row r="154" spans="1:13">
      <c r="J154" s="1">
        <v>24164717.025731102</v>
      </c>
    </row>
    <row r="155" spans="1:13">
      <c r="J155" s="1">
        <v>124984969.964036</v>
      </c>
    </row>
    <row r="156" spans="1:13">
      <c r="J156" s="1">
        <v>4066726.9103969401</v>
      </c>
    </row>
    <row r="157" spans="1:13">
      <c r="J157" s="1">
        <v>34564326.469546698</v>
      </c>
    </row>
    <row r="158" spans="1:13">
      <c r="J158" s="1">
        <v>25328679.844613701</v>
      </c>
    </row>
    <row r="159" spans="1:13">
      <c r="J159" s="1">
        <v>137200101.96078801</v>
      </c>
    </row>
    <row r="160" spans="1:13">
      <c r="J160" s="1">
        <v>2775650.7541219899</v>
      </c>
    </row>
    <row r="161" spans="10:10">
      <c r="J161" s="1">
        <v>24875325.714095</v>
      </c>
    </row>
    <row r="162" spans="10:10">
      <c r="J162" s="1">
        <v>25847249.707344901</v>
      </c>
    </row>
    <row r="163" spans="10:10">
      <c r="J163" s="1">
        <v>117736294.228707</v>
      </c>
    </row>
    <row r="164" spans="10:10">
      <c r="J164" s="1">
        <v>2510964.74827052</v>
      </c>
    </row>
  </sheetData>
  <mergeCells count="4">
    <mergeCell ref="C1:D1"/>
    <mergeCell ref="E1:F1"/>
    <mergeCell ref="G1:H1"/>
    <mergeCell ref="I1:J1"/>
  </mergeCells>
  <pageMargins left="0.70866141732283472" right="0.70866141732283472" top="0.78740157480314965" bottom="0.78740157480314965" header="0.31496062992125984" footer="0.31496062992125984"/>
  <pageSetup paperSize="9" scale="49" fitToHeight="2" orientation="landscape" r:id="rId1"/>
</worksheet>
</file>

<file path=xl/worksheets/sheet7.xml><?xml version="1.0" encoding="utf-8"?>
<worksheet xmlns="http://schemas.openxmlformats.org/spreadsheetml/2006/main" xmlns:r="http://schemas.openxmlformats.org/officeDocument/2006/relationships">
  <sheetPr>
    <tabColor theme="0" tint="-0.499984740745262"/>
    <pageSetUpPr fitToPage="1"/>
  </sheetPr>
  <dimension ref="A1:U146"/>
  <sheetViews>
    <sheetView tabSelected="1" zoomScale="80" zoomScaleNormal="80" workbookViewId="0">
      <pane ySplit="2" topLeftCell="A3" activePane="bottomLeft" state="frozen"/>
      <selection pane="bottomLeft"/>
    </sheetView>
  </sheetViews>
  <sheetFormatPr baseColWidth="10" defaultColWidth="11.44140625" defaultRowHeight="13.2"/>
  <cols>
    <col min="1" max="1" width="16.6640625" style="1" customWidth="1"/>
    <col min="2" max="2" width="7.44140625" style="1" bestFit="1" customWidth="1"/>
    <col min="3" max="3" width="39.109375" style="12" customWidth="1"/>
    <col min="4" max="4" width="13.5546875" style="12" hidden="1" customWidth="1"/>
    <col min="5" max="5" width="39.109375" style="1" customWidth="1"/>
    <col min="6" max="6" width="15" style="1" hidden="1" customWidth="1"/>
    <col min="7" max="7" width="38.5546875" style="1" customWidth="1"/>
    <col min="8" max="8" width="15" style="1" hidden="1" customWidth="1"/>
    <col min="9" max="9" width="39.109375" style="1" customWidth="1"/>
    <col min="10" max="10" width="15" style="1" hidden="1" customWidth="1"/>
    <col min="11" max="11" width="38.6640625" style="1" customWidth="1"/>
    <col min="12" max="12" width="38.88671875" style="1" customWidth="1"/>
    <col min="13" max="13" width="15" style="1" hidden="1" customWidth="1"/>
    <col min="14" max="14" width="11.5546875" style="1" bestFit="1" customWidth="1"/>
    <col min="15" max="15" width="15.44140625" style="1" bestFit="1" customWidth="1"/>
    <col min="16" max="16" width="11.44140625" style="1"/>
    <col min="17" max="17" width="12.33203125" style="1" bestFit="1" customWidth="1"/>
    <col min="18" max="19" width="11.44140625" style="1"/>
    <col min="20" max="20" width="11.44140625" style="1" hidden="1" customWidth="1"/>
    <col min="21" max="21" width="51" style="1" hidden="1" customWidth="1"/>
    <col min="22" max="16384" width="11.44140625" style="1"/>
  </cols>
  <sheetData>
    <row r="1" spans="1:16" ht="39" customHeight="1">
      <c r="A1" s="50" t="s">
        <v>33</v>
      </c>
      <c r="B1" s="46" t="s">
        <v>11</v>
      </c>
      <c r="C1" s="58" t="s">
        <v>12</v>
      </c>
      <c r="D1" s="59"/>
      <c r="E1" s="63" t="s">
        <v>13</v>
      </c>
      <c r="F1" s="64"/>
      <c r="G1" s="58" t="s">
        <v>14</v>
      </c>
      <c r="H1" s="59"/>
      <c r="I1" s="63" t="s">
        <v>15</v>
      </c>
      <c r="J1" s="64"/>
      <c r="K1" s="55" t="s">
        <v>27</v>
      </c>
      <c r="L1" s="40" t="s">
        <v>16</v>
      </c>
      <c r="M1" s="24"/>
    </row>
    <row r="2" spans="1:16" s="25" customFormat="1" ht="42" customHeight="1">
      <c r="A2" s="48" t="s">
        <v>17</v>
      </c>
      <c r="B2" s="49" t="s">
        <v>18</v>
      </c>
      <c r="C2" s="39" t="s">
        <v>24</v>
      </c>
      <c r="D2" s="27" t="s">
        <v>7</v>
      </c>
      <c r="E2" s="40" t="s">
        <v>24</v>
      </c>
      <c r="F2" s="41" t="s">
        <v>7</v>
      </c>
      <c r="G2" s="39" t="s">
        <v>24</v>
      </c>
      <c r="H2" s="27" t="s">
        <v>7</v>
      </c>
      <c r="I2" s="40" t="s">
        <v>24</v>
      </c>
      <c r="J2" s="41" t="s">
        <v>7</v>
      </c>
      <c r="K2" s="39" t="s">
        <v>24</v>
      </c>
      <c r="L2" s="40" t="s">
        <v>24</v>
      </c>
      <c r="M2" s="24"/>
      <c r="O2" s="26"/>
    </row>
    <row r="3" spans="1:16" ht="13.8">
      <c r="A3" s="32">
        <v>2002</v>
      </c>
      <c r="B3" s="33">
        <v>1</v>
      </c>
      <c r="C3" s="20">
        <v>45032978</v>
      </c>
      <c r="D3" s="21"/>
      <c r="E3" s="36">
        <v>15018932</v>
      </c>
      <c r="F3" s="37"/>
      <c r="G3" s="20">
        <v>135391642</v>
      </c>
      <c r="H3" s="21"/>
      <c r="I3" s="36">
        <v>15890941</v>
      </c>
      <c r="J3" s="37"/>
      <c r="K3" s="21">
        <v>16681423</v>
      </c>
      <c r="L3" s="36">
        <v>228015916</v>
      </c>
      <c r="M3" s="21"/>
      <c r="N3" s="12"/>
      <c r="O3" s="28"/>
      <c r="P3" s="28"/>
    </row>
    <row r="4" spans="1:16" ht="13.8">
      <c r="A4" s="34"/>
      <c r="B4" s="33">
        <v>2</v>
      </c>
      <c r="C4" s="20">
        <v>39041742</v>
      </c>
      <c r="D4" s="21"/>
      <c r="E4" s="36">
        <v>17729899</v>
      </c>
      <c r="F4" s="37"/>
      <c r="G4" s="20">
        <v>123813783</v>
      </c>
      <c r="H4" s="21"/>
      <c r="I4" s="36">
        <v>8221212</v>
      </c>
      <c r="J4" s="37"/>
      <c r="K4" s="21">
        <v>6486686</v>
      </c>
      <c r="L4" s="36">
        <v>195293322</v>
      </c>
      <c r="M4" s="21"/>
      <c r="N4" s="12"/>
      <c r="O4" s="28"/>
      <c r="P4" s="28"/>
    </row>
    <row r="5" spans="1:16" ht="13.8">
      <c r="A5" s="34"/>
      <c r="B5" s="33">
        <v>3</v>
      </c>
      <c r="C5" s="20">
        <v>40980305</v>
      </c>
      <c r="D5" s="21"/>
      <c r="E5" s="36">
        <v>15752373</v>
      </c>
      <c r="F5" s="37"/>
      <c r="G5" s="20">
        <v>131969872</v>
      </c>
      <c r="H5" s="21"/>
      <c r="I5" s="36">
        <v>6657593</v>
      </c>
      <c r="J5" s="37"/>
      <c r="K5" s="21">
        <v>5978583</v>
      </c>
      <c r="L5" s="36">
        <v>201338726</v>
      </c>
      <c r="M5" s="21"/>
      <c r="N5" s="12"/>
      <c r="O5" s="28"/>
    </row>
    <row r="6" spans="1:16" ht="13.8">
      <c r="A6" s="34"/>
      <c r="B6" s="33">
        <v>4</v>
      </c>
      <c r="C6" s="20">
        <v>51474389</v>
      </c>
      <c r="D6" s="21"/>
      <c r="E6" s="36">
        <v>10683652</v>
      </c>
      <c r="F6" s="37"/>
      <c r="G6" s="20">
        <v>121470530</v>
      </c>
      <c r="H6" s="21"/>
      <c r="I6" s="36">
        <v>9994226</v>
      </c>
      <c r="J6" s="37"/>
      <c r="K6" s="21">
        <v>5469534</v>
      </c>
      <c r="L6" s="36">
        <v>199092331</v>
      </c>
      <c r="M6" s="21"/>
      <c r="N6" s="12"/>
      <c r="O6" s="28"/>
    </row>
    <row r="7" spans="1:16" ht="13.8">
      <c r="A7" s="34"/>
      <c r="B7" s="33">
        <v>5</v>
      </c>
      <c r="C7" s="20">
        <v>66340473</v>
      </c>
      <c r="D7" s="21"/>
      <c r="E7" s="36">
        <v>12002083</v>
      </c>
      <c r="F7" s="37"/>
      <c r="G7" s="20">
        <v>114378447</v>
      </c>
      <c r="H7" s="21"/>
      <c r="I7" s="36">
        <v>13550720</v>
      </c>
      <c r="J7" s="37"/>
      <c r="K7" s="21">
        <v>5662913</v>
      </c>
      <c r="L7" s="36">
        <v>211934636</v>
      </c>
      <c r="M7" s="21"/>
      <c r="N7" s="12"/>
      <c r="O7" s="28"/>
    </row>
    <row r="8" spans="1:16" ht="13.8">
      <c r="A8" s="34"/>
      <c r="B8" s="33">
        <v>6</v>
      </c>
      <c r="C8" s="20">
        <v>72070560</v>
      </c>
      <c r="D8" s="21"/>
      <c r="E8" s="36">
        <v>9752621</v>
      </c>
      <c r="F8" s="37"/>
      <c r="G8" s="20">
        <v>109462337</v>
      </c>
      <c r="H8" s="21"/>
      <c r="I8" s="36">
        <v>11065505</v>
      </c>
      <c r="J8" s="37"/>
      <c r="K8" s="21">
        <v>5156077</v>
      </c>
      <c r="L8" s="36">
        <v>207507100</v>
      </c>
      <c r="M8" s="21"/>
      <c r="N8" s="12"/>
      <c r="O8" s="28"/>
    </row>
    <row r="9" spans="1:16" ht="13.8">
      <c r="A9" s="34"/>
      <c r="B9" s="33">
        <v>7</v>
      </c>
      <c r="C9" s="20">
        <v>76976950</v>
      </c>
      <c r="D9" s="21"/>
      <c r="E9" s="36">
        <v>19574509</v>
      </c>
      <c r="F9" s="37"/>
      <c r="G9" s="20">
        <v>115829469</v>
      </c>
      <c r="H9" s="21"/>
      <c r="I9" s="36">
        <v>13532816</v>
      </c>
      <c r="J9" s="37"/>
      <c r="K9" s="21">
        <v>2635171</v>
      </c>
      <c r="L9" s="36">
        <v>228548915</v>
      </c>
      <c r="M9" s="21"/>
      <c r="N9" s="12"/>
      <c r="O9" s="28"/>
    </row>
    <row r="10" spans="1:16" ht="13.8">
      <c r="A10" s="34"/>
      <c r="B10" s="33">
        <v>8</v>
      </c>
      <c r="C10" s="20">
        <v>78921639</v>
      </c>
      <c r="D10" s="21"/>
      <c r="E10" s="36">
        <v>10935204</v>
      </c>
      <c r="F10" s="37"/>
      <c r="G10" s="20">
        <v>85168003</v>
      </c>
      <c r="H10" s="21"/>
      <c r="I10" s="36">
        <v>13537655</v>
      </c>
      <c r="J10" s="37"/>
      <c r="K10" s="21">
        <v>2362072</v>
      </c>
      <c r="L10" s="36">
        <v>190924573</v>
      </c>
      <c r="M10" s="21"/>
      <c r="N10" s="12"/>
      <c r="O10" s="28"/>
    </row>
    <row r="11" spans="1:16" ht="13.8">
      <c r="A11" s="34"/>
      <c r="B11" s="33">
        <v>9</v>
      </c>
      <c r="C11" s="20">
        <v>66537577</v>
      </c>
      <c r="D11" s="21"/>
      <c r="E11" s="36">
        <v>11422157</v>
      </c>
      <c r="F11" s="37"/>
      <c r="G11" s="20">
        <v>111827002</v>
      </c>
      <c r="H11" s="21"/>
      <c r="I11" s="36">
        <v>8757221</v>
      </c>
      <c r="J11" s="37"/>
      <c r="K11" s="21">
        <v>2803386</v>
      </c>
      <c r="L11" s="36">
        <v>201347343</v>
      </c>
      <c r="M11" s="21"/>
      <c r="N11" s="12"/>
      <c r="O11" s="28"/>
    </row>
    <row r="12" spans="1:16" ht="13.8">
      <c r="A12" s="34"/>
      <c r="B12" s="33">
        <v>10</v>
      </c>
      <c r="C12" s="20">
        <v>41552733</v>
      </c>
      <c r="D12" s="21"/>
      <c r="E12" s="36">
        <v>19215983</v>
      </c>
      <c r="F12" s="37"/>
      <c r="G12" s="20">
        <v>137972507</v>
      </c>
      <c r="H12" s="21"/>
      <c r="I12" s="36">
        <v>3755404</v>
      </c>
      <c r="J12" s="37"/>
      <c r="K12" s="21">
        <v>3602142</v>
      </c>
      <c r="L12" s="36">
        <v>206098769</v>
      </c>
      <c r="M12" s="21"/>
      <c r="N12" s="12"/>
      <c r="O12" s="28"/>
    </row>
    <row r="13" spans="1:16" ht="13.8">
      <c r="A13" s="34"/>
      <c r="B13" s="33">
        <v>11</v>
      </c>
      <c r="C13" s="20">
        <v>49749132</v>
      </c>
      <c r="D13" s="21"/>
      <c r="E13" s="36">
        <v>17599304</v>
      </c>
      <c r="F13" s="37"/>
      <c r="G13" s="20">
        <v>131420526</v>
      </c>
      <c r="H13" s="21"/>
      <c r="I13" s="36">
        <v>3736705</v>
      </c>
      <c r="J13" s="37"/>
      <c r="K13" s="21">
        <v>3299147</v>
      </c>
      <c r="L13" s="36">
        <v>205804814</v>
      </c>
      <c r="M13" s="21"/>
      <c r="N13" s="12"/>
      <c r="O13" s="28"/>
    </row>
    <row r="14" spans="1:16" ht="13.8">
      <c r="A14" s="35"/>
      <c r="B14" s="33">
        <v>12</v>
      </c>
      <c r="C14" s="20">
        <v>58759769</v>
      </c>
      <c r="D14" s="21"/>
      <c r="E14" s="36">
        <v>14124156</v>
      </c>
      <c r="F14" s="37"/>
      <c r="G14" s="20">
        <v>132699791</v>
      </c>
      <c r="H14" s="21"/>
      <c r="I14" s="36">
        <v>4241427</v>
      </c>
      <c r="J14" s="37"/>
      <c r="K14" s="21">
        <v>3607771</v>
      </c>
      <c r="L14" s="36">
        <v>213432914</v>
      </c>
      <c r="M14" s="21"/>
      <c r="N14" s="12"/>
      <c r="O14" s="28"/>
    </row>
    <row r="15" spans="1:16" ht="13.8">
      <c r="A15" s="32">
        <f>A3+1</f>
        <v>2003</v>
      </c>
      <c r="B15" s="33">
        <v>1</v>
      </c>
      <c r="C15" s="20">
        <v>37976811</v>
      </c>
      <c r="D15" s="21"/>
      <c r="E15" s="36">
        <v>13912099</v>
      </c>
      <c r="F15" s="37"/>
      <c r="G15" s="20">
        <v>134248123</v>
      </c>
      <c r="H15" s="21"/>
      <c r="I15" s="36">
        <v>5153622</v>
      </c>
      <c r="J15" s="37"/>
      <c r="K15" s="21">
        <v>3519200</v>
      </c>
      <c r="L15" s="36">
        <v>194809855</v>
      </c>
      <c r="M15" s="21"/>
      <c r="N15" s="12"/>
      <c r="O15" s="28"/>
    </row>
    <row r="16" spans="1:16" ht="13.8">
      <c r="A16" s="34"/>
      <c r="B16" s="33">
        <v>2</v>
      </c>
      <c r="C16" s="20">
        <v>34546006</v>
      </c>
      <c r="D16" s="21"/>
      <c r="E16" s="36">
        <v>14637727</v>
      </c>
      <c r="F16" s="37"/>
      <c r="G16" s="20">
        <v>124502672</v>
      </c>
      <c r="H16" s="21"/>
      <c r="I16" s="36">
        <v>4857743</v>
      </c>
      <c r="J16" s="37"/>
      <c r="K16" s="21">
        <v>1210540</v>
      </c>
      <c r="L16" s="36">
        <v>179754688</v>
      </c>
      <c r="M16" s="21"/>
      <c r="N16" s="12"/>
      <c r="O16" s="28"/>
    </row>
    <row r="17" spans="1:15" ht="13.8">
      <c r="A17" s="34"/>
      <c r="B17" s="33">
        <v>3</v>
      </c>
      <c r="C17" s="20">
        <v>29689728</v>
      </c>
      <c r="D17" s="21"/>
      <c r="E17" s="36">
        <v>12350581</v>
      </c>
      <c r="F17" s="37"/>
      <c r="G17" s="20">
        <v>135591750</v>
      </c>
      <c r="H17" s="21"/>
      <c r="I17" s="36">
        <v>6684115</v>
      </c>
      <c r="J17" s="37"/>
      <c r="K17" s="21">
        <v>22567</v>
      </c>
      <c r="L17" s="36">
        <v>184338741</v>
      </c>
      <c r="M17" s="21"/>
      <c r="N17" s="12"/>
      <c r="O17" s="28"/>
    </row>
    <row r="18" spans="1:15" ht="13.8">
      <c r="A18" s="34"/>
      <c r="B18" s="33">
        <v>4</v>
      </c>
      <c r="C18" s="20">
        <v>32569422</v>
      </c>
      <c r="D18" s="21"/>
      <c r="E18" s="36">
        <v>19257088</v>
      </c>
      <c r="F18" s="37"/>
      <c r="G18" s="20">
        <v>128332092</v>
      </c>
      <c r="H18" s="21"/>
      <c r="I18" s="36">
        <v>5585830</v>
      </c>
      <c r="J18" s="37"/>
      <c r="K18" s="21">
        <v>20210</v>
      </c>
      <c r="L18" s="36">
        <v>185764642</v>
      </c>
      <c r="M18" s="21"/>
      <c r="N18" s="12"/>
      <c r="O18" s="28"/>
    </row>
    <row r="19" spans="1:15" ht="13.8">
      <c r="A19" s="34"/>
      <c r="B19" s="33">
        <v>5</v>
      </c>
      <c r="C19" s="20">
        <v>71121816</v>
      </c>
      <c r="D19" s="21"/>
      <c r="E19" s="36">
        <v>26300287</v>
      </c>
      <c r="F19" s="37"/>
      <c r="G19" s="20">
        <v>110739745</v>
      </c>
      <c r="H19" s="21"/>
      <c r="I19" s="36">
        <v>7568941</v>
      </c>
      <c r="J19" s="37"/>
      <c r="K19" s="21"/>
      <c r="L19" s="36">
        <v>215730789</v>
      </c>
      <c r="M19" s="21"/>
      <c r="N19" s="12"/>
      <c r="O19" s="28"/>
    </row>
    <row r="20" spans="1:15" ht="13.8">
      <c r="A20" s="34"/>
      <c r="B20" s="33">
        <v>6</v>
      </c>
      <c r="C20" s="20">
        <v>65630052</v>
      </c>
      <c r="D20" s="21"/>
      <c r="E20" s="36">
        <v>32489023</v>
      </c>
      <c r="F20" s="37"/>
      <c r="G20" s="20">
        <v>114448066</v>
      </c>
      <c r="H20" s="21"/>
      <c r="I20" s="36">
        <v>8578596</v>
      </c>
      <c r="J20" s="37"/>
      <c r="K20" s="21">
        <v>683710</v>
      </c>
      <c r="L20" s="36">
        <v>221829447</v>
      </c>
      <c r="M20" s="21"/>
      <c r="N20" s="12"/>
      <c r="O20" s="28"/>
    </row>
    <row r="21" spans="1:15" ht="13.8">
      <c r="A21" s="34"/>
      <c r="B21" s="33">
        <v>7</v>
      </c>
      <c r="C21" s="20">
        <v>76603310</v>
      </c>
      <c r="D21" s="21"/>
      <c r="E21" s="36">
        <v>38247572</v>
      </c>
      <c r="F21" s="37"/>
      <c r="G21" s="20">
        <v>113363861</v>
      </c>
      <c r="H21" s="21"/>
      <c r="I21" s="36">
        <v>12642974</v>
      </c>
      <c r="J21" s="37"/>
      <c r="K21" s="21"/>
      <c r="L21" s="36">
        <v>240857717</v>
      </c>
      <c r="M21" s="21"/>
      <c r="N21" s="12"/>
      <c r="O21" s="28"/>
    </row>
    <row r="22" spans="1:15" ht="13.8">
      <c r="A22" s="34"/>
      <c r="B22" s="33">
        <v>8</v>
      </c>
      <c r="C22" s="20">
        <v>42352286</v>
      </c>
      <c r="D22" s="21"/>
      <c r="E22" s="36">
        <v>25111868</v>
      </c>
      <c r="F22" s="37"/>
      <c r="G22" s="20">
        <v>94457597</v>
      </c>
      <c r="H22" s="21"/>
      <c r="I22" s="36">
        <v>14404360</v>
      </c>
      <c r="J22" s="37"/>
      <c r="K22" s="21"/>
      <c r="L22" s="36">
        <v>176326111</v>
      </c>
      <c r="M22" s="21"/>
      <c r="N22" s="12"/>
      <c r="O22" s="28"/>
    </row>
    <row r="23" spans="1:15" ht="13.8">
      <c r="A23" s="34"/>
      <c r="B23" s="33">
        <v>9</v>
      </c>
      <c r="C23" s="20">
        <v>31693404</v>
      </c>
      <c r="D23" s="21"/>
      <c r="E23" s="36">
        <v>30485732</v>
      </c>
      <c r="F23" s="37"/>
      <c r="G23" s="20">
        <v>113214897</v>
      </c>
      <c r="H23" s="21"/>
      <c r="I23" s="36">
        <v>8625870</v>
      </c>
      <c r="J23" s="37"/>
      <c r="K23" s="21"/>
      <c r="L23" s="36">
        <v>184019903</v>
      </c>
      <c r="M23" s="21"/>
      <c r="N23" s="12"/>
      <c r="O23" s="28"/>
    </row>
    <row r="24" spans="1:15" ht="13.8">
      <c r="A24" s="34"/>
      <c r="B24" s="33">
        <v>10</v>
      </c>
      <c r="C24" s="20">
        <v>32739279</v>
      </c>
      <c r="D24" s="21"/>
      <c r="E24" s="36">
        <v>49522363</v>
      </c>
      <c r="F24" s="37"/>
      <c r="G24" s="20">
        <v>137426347</v>
      </c>
      <c r="H24" s="21"/>
      <c r="I24" s="36">
        <v>6031699</v>
      </c>
      <c r="J24" s="37"/>
      <c r="K24" s="21"/>
      <c r="L24" s="36">
        <v>225719688</v>
      </c>
      <c r="M24" s="21"/>
      <c r="N24" s="12"/>
      <c r="O24" s="28"/>
    </row>
    <row r="25" spans="1:15" ht="13.8">
      <c r="A25" s="34"/>
      <c r="B25" s="33">
        <v>11</v>
      </c>
      <c r="C25" s="20">
        <v>26984366</v>
      </c>
      <c r="D25" s="21"/>
      <c r="E25" s="36">
        <v>31404710</v>
      </c>
      <c r="F25" s="37"/>
      <c r="G25" s="20">
        <v>132285339</v>
      </c>
      <c r="H25" s="21"/>
      <c r="I25" s="36">
        <v>6192628</v>
      </c>
      <c r="J25" s="37"/>
      <c r="K25" s="21">
        <v>13178</v>
      </c>
      <c r="L25" s="36">
        <v>196880221</v>
      </c>
      <c r="M25" s="21"/>
      <c r="N25" s="12"/>
      <c r="O25" s="28"/>
    </row>
    <row r="26" spans="1:15" ht="13.8">
      <c r="A26" s="35"/>
      <c r="B26" s="33">
        <v>12</v>
      </c>
      <c r="C26" s="20">
        <v>25647047</v>
      </c>
      <c r="D26" s="21"/>
      <c r="E26" s="36">
        <v>31302002</v>
      </c>
      <c r="F26" s="37"/>
      <c r="G26" s="20">
        <v>140768359</v>
      </c>
      <c r="H26" s="21"/>
      <c r="I26" s="36">
        <v>8170087</v>
      </c>
      <c r="J26" s="37"/>
      <c r="K26" s="21"/>
      <c r="L26" s="36">
        <v>205887495</v>
      </c>
      <c r="M26" s="21"/>
      <c r="N26" s="12"/>
      <c r="O26" s="28"/>
    </row>
    <row r="27" spans="1:15" ht="13.8">
      <c r="A27" s="32">
        <f>A15+1</f>
        <v>2004</v>
      </c>
      <c r="B27" s="33">
        <v>1</v>
      </c>
      <c r="C27" s="20">
        <v>23599859</v>
      </c>
      <c r="D27" s="21"/>
      <c r="E27" s="36">
        <v>35888836</v>
      </c>
      <c r="F27" s="37"/>
      <c r="G27" s="20">
        <v>135002805</v>
      </c>
      <c r="H27" s="21"/>
      <c r="I27" s="36">
        <v>7349334</v>
      </c>
      <c r="J27" s="37"/>
      <c r="K27" s="21"/>
      <c r="L27" s="36">
        <v>201840834</v>
      </c>
      <c r="M27" s="21"/>
      <c r="N27" s="12"/>
      <c r="O27" s="28"/>
    </row>
    <row r="28" spans="1:15" ht="13.8">
      <c r="A28" s="34"/>
      <c r="B28" s="33">
        <v>2</v>
      </c>
      <c r="C28" s="20">
        <v>19956429</v>
      </c>
      <c r="D28" s="21"/>
      <c r="E28" s="36">
        <v>19011020</v>
      </c>
      <c r="F28" s="37"/>
      <c r="G28" s="20">
        <v>129133352</v>
      </c>
      <c r="H28" s="21"/>
      <c r="I28" s="36">
        <v>6087690</v>
      </c>
      <c r="J28" s="37"/>
      <c r="K28" s="21"/>
      <c r="L28" s="36">
        <v>174188491</v>
      </c>
      <c r="M28" s="21"/>
      <c r="N28" s="12"/>
      <c r="O28" s="28"/>
    </row>
    <row r="29" spans="1:15" ht="13.8">
      <c r="A29" s="34"/>
      <c r="B29" s="33">
        <v>3</v>
      </c>
      <c r="C29" s="20">
        <v>31524417</v>
      </c>
      <c r="D29" s="21"/>
      <c r="E29" s="36">
        <v>29741535</v>
      </c>
      <c r="F29" s="37"/>
      <c r="G29" s="20">
        <v>138563621</v>
      </c>
      <c r="H29" s="21"/>
      <c r="I29" s="36">
        <v>6502320</v>
      </c>
      <c r="J29" s="37"/>
      <c r="K29" s="21"/>
      <c r="L29" s="36">
        <v>206331893</v>
      </c>
      <c r="M29" s="21"/>
      <c r="N29" s="12"/>
      <c r="O29" s="28"/>
    </row>
    <row r="30" spans="1:15" ht="13.8">
      <c r="A30" s="34"/>
      <c r="B30" s="33">
        <v>4</v>
      </c>
      <c r="C30" s="20">
        <v>34641572</v>
      </c>
      <c r="D30" s="21"/>
      <c r="E30" s="36">
        <v>38429153</v>
      </c>
      <c r="F30" s="37"/>
      <c r="G30" s="20">
        <v>118960881</v>
      </c>
      <c r="H30" s="21"/>
      <c r="I30" s="36">
        <v>1659672</v>
      </c>
      <c r="J30" s="37"/>
      <c r="K30" s="21">
        <v>111960</v>
      </c>
      <c r="L30" s="36">
        <v>193803238</v>
      </c>
      <c r="M30" s="21"/>
      <c r="N30" s="12"/>
      <c r="O30" s="28"/>
    </row>
    <row r="31" spans="1:15" ht="13.8">
      <c r="A31" s="34"/>
      <c r="B31" s="33">
        <v>5</v>
      </c>
      <c r="C31" s="20">
        <v>71689349</v>
      </c>
      <c r="D31" s="21"/>
      <c r="E31" s="36">
        <v>25339601</v>
      </c>
      <c r="F31" s="37"/>
      <c r="G31" s="20">
        <v>93166433</v>
      </c>
      <c r="H31" s="21"/>
      <c r="I31" s="36">
        <v>5913958</v>
      </c>
      <c r="J31" s="37"/>
      <c r="K31" s="21"/>
      <c r="L31" s="36">
        <v>196109341</v>
      </c>
      <c r="M31" s="21"/>
      <c r="N31" s="12"/>
      <c r="O31" s="28"/>
    </row>
    <row r="32" spans="1:15" ht="13.8">
      <c r="A32" s="34"/>
      <c r="B32" s="33">
        <v>6</v>
      </c>
      <c r="C32" s="20">
        <v>68619902</v>
      </c>
      <c r="D32" s="21"/>
      <c r="E32" s="36">
        <v>82439475</v>
      </c>
      <c r="F32" s="37"/>
      <c r="G32" s="20">
        <v>92176555</v>
      </c>
      <c r="H32" s="21"/>
      <c r="I32" s="36">
        <v>6299198</v>
      </c>
      <c r="J32" s="37"/>
      <c r="K32" s="21"/>
      <c r="L32" s="36">
        <v>249535130</v>
      </c>
      <c r="M32" s="21"/>
      <c r="N32" s="12"/>
      <c r="O32" s="28"/>
    </row>
    <row r="33" spans="1:13" ht="13.8">
      <c r="A33" s="34"/>
      <c r="B33" s="33">
        <v>7</v>
      </c>
      <c r="C33" s="20">
        <v>90728210</v>
      </c>
      <c r="D33" s="21"/>
      <c r="E33" s="36">
        <v>32691326</v>
      </c>
      <c r="F33" s="37"/>
      <c r="G33" s="20">
        <v>101116831</v>
      </c>
      <c r="H33" s="21"/>
      <c r="I33" s="36">
        <v>6780325</v>
      </c>
      <c r="J33" s="37"/>
      <c r="K33" s="21"/>
      <c r="L33" s="36">
        <v>231316692</v>
      </c>
      <c r="M33" s="21"/>
    </row>
    <row r="34" spans="1:13" ht="13.8">
      <c r="A34" s="34"/>
      <c r="B34" s="33">
        <v>8</v>
      </c>
      <c r="C34" s="20">
        <v>78517735</v>
      </c>
      <c r="D34" s="21"/>
      <c r="E34" s="36">
        <v>20176428</v>
      </c>
      <c r="F34" s="37"/>
      <c r="G34" s="20">
        <v>74214362</v>
      </c>
      <c r="H34" s="21"/>
      <c r="I34" s="36">
        <v>6506009</v>
      </c>
      <c r="J34" s="37"/>
      <c r="K34" s="21"/>
      <c r="L34" s="36">
        <v>179414534</v>
      </c>
      <c r="M34" s="21"/>
    </row>
    <row r="35" spans="1:13" ht="13.8">
      <c r="A35" s="34"/>
      <c r="B35" s="33">
        <v>9</v>
      </c>
      <c r="C35" s="20">
        <v>48754464</v>
      </c>
      <c r="D35" s="21"/>
      <c r="E35" s="36">
        <v>26122329</v>
      </c>
      <c r="F35" s="37"/>
      <c r="G35" s="20">
        <v>97035082</v>
      </c>
      <c r="H35" s="21"/>
      <c r="I35" s="36">
        <v>6022451</v>
      </c>
      <c r="J35" s="37"/>
      <c r="K35" s="21"/>
      <c r="L35" s="36">
        <v>177934326</v>
      </c>
      <c r="M35" s="21"/>
    </row>
    <row r="36" spans="1:13" ht="13.8">
      <c r="A36" s="34"/>
      <c r="B36" s="33">
        <v>10</v>
      </c>
      <c r="C36" s="20">
        <v>47434832</v>
      </c>
      <c r="D36" s="21"/>
      <c r="E36" s="36">
        <v>30900046</v>
      </c>
      <c r="F36" s="37"/>
      <c r="G36" s="20">
        <v>110433964</v>
      </c>
      <c r="H36" s="21"/>
      <c r="I36" s="36">
        <v>4523956</v>
      </c>
      <c r="J36" s="37"/>
      <c r="K36" s="21"/>
      <c r="L36" s="36">
        <v>193292798</v>
      </c>
      <c r="M36" s="21"/>
    </row>
    <row r="37" spans="1:13" ht="13.8">
      <c r="A37" s="34"/>
      <c r="B37" s="33">
        <v>11</v>
      </c>
      <c r="C37" s="20">
        <v>35238131</v>
      </c>
      <c r="D37" s="21"/>
      <c r="E37" s="36">
        <v>20379639</v>
      </c>
      <c r="F37" s="37"/>
      <c r="G37" s="20">
        <v>135722786</v>
      </c>
      <c r="H37" s="21"/>
      <c r="I37" s="36">
        <v>2076125</v>
      </c>
      <c r="J37" s="37"/>
      <c r="K37" s="21"/>
      <c r="L37" s="36">
        <v>193416681</v>
      </c>
      <c r="M37" s="21"/>
    </row>
    <row r="38" spans="1:13" ht="13.8">
      <c r="A38" s="35"/>
      <c r="B38" s="33">
        <v>12</v>
      </c>
      <c r="C38" s="20">
        <v>26083770</v>
      </c>
      <c r="D38" s="21"/>
      <c r="E38" s="36">
        <v>31467528</v>
      </c>
      <c r="F38" s="37"/>
      <c r="G38" s="20">
        <v>128822118</v>
      </c>
      <c r="H38" s="21"/>
      <c r="I38" s="36">
        <v>2551275</v>
      </c>
      <c r="J38" s="37"/>
      <c r="K38" s="21"/>
      <c r="L38" s="36">
        <v>188924691</v>
      </c>
      <c r="M38" s="21"/>
    </row>
    <row r="39" spans="1:13" ht="13.8">
      <c r="A39" s="32">
        <f>A27+1</f>
        <v>2005</v>
      </c>
      <c r="B39" s="33">
        <v>1</v>
      </c>
      <c r="C39" s="20">
        <v>15709648</v>
      </c>
      <c r="D39" s="21"/>
      <c r="E39" s="36">
        <v>47139033</v>
      </c>
      <c r="F39" s="37"/>
      <c r="G39" s="20">
        <v>158808683</v>
      </c>
      <c r="H39" s="21"/>
      <c r="I39" s="36">
        <v>5479499</v>
      </c>
      <c r="J39" s="37"/>
      <c r="K39" s="21"/>
      <c r="L39" s="36">
        <v>227136863</v>
      </c>
      <c r="M39" s="21"/>
    </row>
    <row r="40" spans="1:13" ht="13.8">
      <c r="A40" s="34"/>
      <c r="B40" s="33">
        <v>2</v>
      </c>
      <c r="C40" s="20">
        <v>18114292</v>
      </c>
      <c r="D40" s="21"/>
      <c r="E40" s="36">
        <v>52369662</v>
      </c>
      <c r="F40" s="37"/>
      <c r="G40" s="20">
        <v>172855355</v>
      </c>
      <c r="H40" s="21"/>
      <c r="I40" s="36">
        <v>1677219</v>
      </c>
      <c r="J40" s="37"/>
      <c r="K40" s="21"/>
      <c r="L40" s="36">
        <v>245016528</v>
      </c>
      <c r="M40" s="21"/>
    </row>
    <row r="41" spans="1:13" ht="13.8">
      <c r="A41" s="34"/>
      <c r="B41" s="33">
        <v>3</v>
      </c>
      <c r="C41" s="20">
        <v>19651945</v>
      </c>
      <c r="D41" s="21"/>
      <c r="E41" s="36">
        <v>87737879</v>
      </c>
      <c r="F41" s="37"/>
      <c r="G41" s="20">
        <v>189205959</v>
      </c>
      <c r="H41" s="21"/>
      <c r="I41" s="36">
        <v>909101</v>
      </c>
      <c r="J41" s="37"/>
      <c r="K41" s="21"/>
      <c r="L41" s="36">
        <v>297504884</v>
      </c>
      <c r="M41" s="21"/>
    </row>
    <row r="42" spans="1:13" ht="13.8">
      <c r="A42" s="34"/>
      <c r="B42" s="33">
        <v>4</v>
      </c>
      <c r="C42" s="20">
        <v>14225468</v>
      </c>
      <c r="D42" s="21"/>
      <c r="E42" s="36">
        <v>43137588</v>
      </c>
      <c r="F42" s="37"/>
      <c r="G42" s="20">
        <v>176359223</v>
      </c>
      <c r="H42" s="21"/>
      <c r="I42" s="36">
        <v>1765449</v>
      </c>
      <c r="J42" s="37"/>
      <c r="K42" s="21"/>
      <c r="L42" s="36">
        <v>235487728</v>
      </c>
      <c r="M42" s="21"/>
    </row>
    <row r="43" spans="1:13" ht="13.8">
      <c r="A43" s="34"/>
      <c r="B43" s="33">
        <v>5</v>
      </c>
      <c r="C43" s="20">
        <v>34051432</v>
      </c>
      <c r="D43" s="21"/>
      <c r="E43" s="36">
        <v>18828682</v>
      </c>
      <c r="F43" s="37"/>
      <c r="G43" s="20">
        <v>154148597</v>
      </c>
      <c r="H43" s="21"/>
      <c r="I43" s="36">
        <v>2359401</v>
      </c>
      <c r="J43" s="37"/>
      <c r="K43" s="21"/>
      <c r="L43" s="36">
        <v>209388112</v>
      </c>
      <c r="M43" s="21"/>
    </row>
    <row r="44" spans="1:13" ht="13.8">
      <c r="A44" s="34"/>
      <c r="B44" s="33">
        <v>6</v>
      </c>
      <c r="C44" s="20">
        <v>29019475</v>
      </c>
      <c r="D44" s="21"/>
      <c r="E44" s="36">
        <v>48757222</v>
      </c>
      <c r="F44" s="37"/>
      <c r="G44" s="20">
        <v>145935411</v>
      </c>
      <c r="H44" s="21"/>
      <c r="I44" s="36">
        <v>1960096</v>
      </c>
      <c r="J44" s="37"/>
      <c r="K44" s="21"/>
      <c r="L44" s="36">
        <v>225672204</v>
      </c>
      <c r="M44" s="21"/>
    </row>
    <row r="45" spans="1:13" ht="13.8">
      <c r="A45" s="34"/>
      <c r="B45" s="33">
        <v>7</v>
      </c>
      <c r="C45" s="20">
        <v>31215266</v>
      </c>
      <c r="D45" s="21"/>
      <c r="E45" s="36">
        <v>49191138</v>
      </c>
      <c r="F45" s="37"/>
      <c r="G45" s="20">
        <v>159186933</v>
      </c>
      <c r="H45" s="21"/>
      <c r="I45" s="36">
        <v>4425880</v>
      </c>
      <c r="J45" s="37"/>
      <c r="K45" s="21"/>
      <c r="L45" s="36">
        <v>244019217</v>
      </c>
      <c r="M45" s="21"/>
    </row>
    <row r="46" spans="1:13" ht="13.8">
      <c r="A46" s="34"/>
      <c r="B46" s="33">
        <v>8</v>
      </c>
      <c r="C46" s="20">
        <v>38182910</v>
      </c>
      <c r="D46" s="21"/>
      <c r="E46" s="36">
        <v>21903557</v>
      </c>
      <c r="F46" s="37"/>
      <c r="G46" s="20">
        <v>128792110</v>
      </c>
      <c r="H46" s="21"/>
      <c r="I46" s="36">
        <v>5146495</v>
      </c>
      <c r="J46" s="37"/>
      <c r="K46" s="21"/>
      <c r="L46" s="36">
        <v>194025072</v>
      </c>
      <c r="M46" s="21"/>
    </row>
    <row r="47" spans="1:13" ht="13.8">
      <c r="A47" s="34"/>
      <c r="B47" s="33">
        <v>9</v>
      </c>
      <c r="C47" s="20">
        <v>49023425</v>
      </c>
      <c r="D47" s="21"/>
      <c r="E47" s="36">
        <v>36810205</v>
      </c>
      <c r="F47" s="37"/>
      <c r="G47" s="20">
        <v>134281455</v>
      </c>
      <c r="H47" s="21"/>
      <c r="I47" s="36">
        <v>1750999</v>
      </c>
      <c r="J47" s="37"/>
      <c r="K47" s="21"/>
      <c r="L47" s="36">
        <v>221866084</v>
      </c>
      <c r="M47" s="21"/>
    </row>
    <row r="48" spans="1:13" ht="13.8">
      <c r="A48" s="34"/>
      <c r="B48" s="33">
        <v>10</v>
      </c>
      <c r="C48" s="20">
        <v>24927465</v>
      </c>
      <c r="D48" s="21"/>
      <c r="E48" s="36">
        <v>39529979</v>
      </c>
      <c r="F48" s="37"/>
      <c r="G48" s="20">
        <v>205061964</v>
      </c>
      <c r="H48" s="21"/>
      <c r="I48" s="36">
        <v>1118726</v>
      </c>
      <c r="J48" s="37"/>
      <c r="K48" s="21"/>
      <c r="L48" s="36">
        <v>270638134</v>
      </c>
      <c r="M48" s="21"/>
    </row>
    <row r="49" spans="1:13" ht="13.8">
      <c r="A49" s="34"/>
      <c r="B49" s="33">
        <v>11</v>
      </c>
      <c r="C49" s="20">
        <v>30684464</v>
      </c>
      <c r="D49" s="21"/>
      <c r="E49" s="36">
        <v>34110819</v>
      </c>
      <c r="F49" s="37"/>
      <c r="G49" s="20">
        <v>192167949</v>
      </c>
      <c r="H49" s="21"/>
      <c r="I49" s="36">
        <v>1101604</v>
      </c>
      <c r="J49" s="37"/>
      <c r="K49" s="21"/>
      <c r="L49" s="36">
        <v>258064836</v>
      </c>
      <c r="M49" s="21"/>
    </row>
    <row r="50" spans="1:13" ht="13.8">
      <c r="A50" s="35"/>
      <c r="B50" s="33">
        <v>12</v>
      </c>
      <c r="C50" s="20">
        <v>31924652</v>
      </c>
      <c r="D50" s="21"/>
      <c r="E50" s="36">
        <v>35486943</v>
      </c>
      <c r="F50" s="37"/>
      <c r="G50" s="20">
        <v>199950572</v>
      </c>
      <c r="H50" s="21"/>
      <c r="I50" s="36">
        <v>1142108</v>
      </c>
      <c r="J50" s="37"/>
      <c r="K50" s="21"/>
      <c r="L50" s="36">
        <v>268504275</v>
      </c>
      <c r="M50" s="21"/>
    </row>
    <row r="51" spans="1:13" ht="13.8">
      <c r="A51" s="32">
        <f>A39+1</f>
        <v>2006</v>
      </c>
      <c r="B51" s="33">
        <v>1</v>
      </c>
      <c r="C51" s="20">
        <v>50192817</v>
      </c>
      <c r="D51" s="21"/>
      <c r="E51" s="36">
        <v>68065332</v>
      </c>
      <c r="F51" s="37"/>
      <c r="G51" s="20">
        <v>178116000</v>
      </c>
      <c r="H51" s="21"/>
      <c r="I51" s="36">
        <v>730202</v>
      </c>
      <c r="J51" s="37"/>
      <c r="K51" s="21"/>
      <c r="L51" s="36">
        <v>297104351</v>
      </c>
      <c r="M51" s="21"/>
    </row>
    <row r="52" spans="1:13" ht="13.8">
      <c r="A52" s="34"/>
      <c r="B52" s="33">
        <v>2</v>
      </c>
      <c r="C52" s="20">
        <v>33859806</v>
      </c>
      <c r="D52" s="21"/>
      <c r="E52" s="36">
        <v>119615299</v>
      </c>
      <c r="F52" s="37"/>
      <c r="G52" s="20">
        <v>164908857</v>
      </c>
      <c r="H52" s="21"/>
      <c r="I52" s="36">
        <v>294573</v>
      </c>
      <c r="J52" s="37"/>
      <c r="K52" s="21"/>
      <c r="L52" s="36">
        <v>318678535</v>
      </c>
      <c r="M52" s="21"/>
    </row>
    <row r="53" spans="1:13" ht="13.8">
      <c r="A53" s="34"/>
      <c r="B53" s="33">
        <v>3</v>
      </c>
      <c r="C53" s="20">
        <v>41451600</v>
      </c>
      <c r="D53" s="21"/>
      <c r="E53" s="36">
        <v>106455719</v>
      </c>
      <c r="F53" s="37"/>
      <c r="G53" s="20">
        <v>199620939</v>
      </c>
      <c r="H53" s="21"/>
      <c r="I53" s="36">
        <v>145362</v>
      </c>
      <c r="J53" s="37"/>
      <c r="K53" s="21"/>
      <c r="L53" s="36">
        <v>347673620</v>
      </c>
      <c r="M53" s="21"/>
    </row>
    <row r="54" spans="1:13" ht="13.8">
      <c r="A54" s="34"/>
      <c r="B54" s="33">
        <v>4</v>
      </c>
      <c r="C54" s="20">
        <v>49933445</v>
      </c>
      <c r="D54" s="21"/>
      <c r="E54" s="36">
        <v>34644017</v>
      </c>
      <c r="F54" s="37"/>
      <c r="G54" s="20">
        <v>227051362</v>
      </c>
      <c r="H54" s="21"/>
      <c r="I54" s="36">
        <v>150047</v>
      </c>
      <c r="J54" s="37"/>
      <c r="K54" s="21"/>
      <c r="L54" s="36">
        <v>311778871</v>
      </c>
      <c r="M54" s="21"/>
    </row>
    <row r="55" spans="1:13" ht="13.8">
      <c r="A55" s="34"/>
      <c r="B55" s="33">
        <v>5</v>
      </c>
      <c r="C55" s="20">
        <v>96442777</v>
      </c>
      <c r="D55" s="21"/>
      <c r="E55" s="36">
        <v>40789181</v>
      </c>
      <c r="F55" s="37"/>
      <c r="G55" s="20">
        <v>184560963</v>
      </c>
      <c r="H55" s="21"/>
      <c r="I55" s="36">
        <v>247734</v>
      </c>
      <c r="J55" s="37"/>
      <c r="K55" s="21"/>
      <c r="L55" s="36">
        <v>322040655</v>
      </c>
      <c r="M55" s="21"/>
    </row>
    <row r="56" spans="1:13" ht="13.8">
      <c r="A56" s="34"/>
      <c r="B56" s="33">
        <v>6</v>
      </c>
      <c r="C56" s="20">
        <v>71579226</v>
      </c>
      <c r="D56" s="21"/>
      <c r="E56" s="36">
        <v>39095328</v>
      </c>
      <c r="F56" s="37"/>
      <c r="G56" s="20">
        <v>184519717</v>
      </c>
      <c r="H56" s="21"/>
      <c r="I56" s="36">
        <v>465702</v>
      </c>
      <c r="J56" s="37"/>
      <c r="K56" s="21"/>
      <c r="L56" s="36">
        <v>295659973</v>
      </c>
      <c r="M56" s="21"/>
    </row>
    <row r="57" spans="1:13" ht="13.8">
      <c r="A57" s="34"/>
      <c r="B57" s="33">
        <v>7</v>
      </c>
      <c r="C57" s="20">
        <v>128710623</v>
      </c>
      <c r="D57" s="21"/>
      <c r="E57" s="36">
        <v>73095286</v>
      </c>
      <c r="F57" s="37"/>
      <c r="G57" s="20">
        <v>232811162</v>
      </c>
      <c r="H57" s="21"/>
      <c r="I57" s="36">
        <v>2008951</v>
      </c>
      <c r="J57" s="37"/>
      <c r="K57" s="21"/>
      <c r="L57" s="36">
        <v>436626022</v>
      </c>
      <c r="M57" s="21"/>
    </row>
    <row r="58" spans="1:13" ht="13.8">
      <c r="A58" s="34"/>
      <c r="B58" s="33">
        <v>8</v>
      </c>
      <c r="C58" s="20">
        <v>113573286</v>
      </c>
      <c r="D58" s="21"/>
      <c r="E58" s="36">
        <v>31195976</v>
      </c>
      <c r="F58" s="37"/>
      <c r="G58" s="20">
        <v>139129790</v>
      </c>
      <c r="H58" s="21"/>
      <c r="I58" s="36">
        <v>1068569</v>
      </c>
      <c r="J58" s="37"/>
      <c r="K58" s="21"/>
      <c r="L58" s="36">
        <v>284967621</v>
      </c>
      <c r="M58" s="21"/>
    </row>
    <row r="59" spans="1:13" ht="13.8">
      <c r="A59" s="34"/>
      <c r="B59" s="33">
        <v>9</v>
      </c>
      <c r="C59" s="20">
        <v>118102540</v>
      </c>
      <c r="D59" s="21"/>
      <c r="E59" s="36">
        <v>34355095</v>
      </c>
      <c r="F59" s="37"/>
      <c r="G59" s="20">
        <v>169563523</v>
      </c>
      <c r="H59" s="21"/>
      <c r="I59" s="36">
        <v>1558872</v>
      </c>
      <c r="J59" s="37"/>
      <c r="K59" s="21"/>
      <c r="L59" s="36">
        <v>323580030</v>
      </c>
      <c r="M59" s="21"/>
    </row>
    <row r="60" spans="1:13" ht="13.8">
      <c r="A60" s="34"/>
      <c r="B60" s="33">
        <v>10</v>
      </c>
      <c r="C60" s="20">
        <v>72721620</v>
      </c>
      <c r="D60" s="21"/>
      <c r="E60" s="36">
        <v>28862625</v>
      </c>
      <c r="F60" s="37"/>
      <c r="G60" s="20">
        <v>252786746</v>
      </c>
      <c r="H60" s="21"/>
      <c r="I60" s="36">
        <v>477798</v>
      </c>
      <c r="J60" s="37"/>
      <c r="K60" s="21"/>
      <c r="L60" s="36">
        <v>354848789</v>
      </c>
      <c r="M60" s="21"/>
    </row>
    <row r="61" spans="1:13" ht="13.8">
      <c r="A61" s="34"/>
      <c r="B61" s="33">
        <v>11</v>
      </c>
      <c r="C61" s="20">
        <v>49306887</v>
      </c>
      <c r="D61" s="21"/>
      <c r="E61" s="36">
        <v>45110314</v>
      </c>
      <c r="F61" s="37"/>
      <c r="G61" s="20">
        <v>237191161</v>
      </c>
      <c r="H61" s="21"/>
      <c r="I61" s="36">
        <v>142755</v>
      </c>
      <c r="J61" s="37"/>
      <c r="K61" s="21"/>
      <c r="L61" s="36">
        <v>331751117</v>
      </c>
      <c r="M61" s="21"/>
    </row>
    <row r="62" spans="1:13" ht="13.8">
      <c r="A62" s="35"/>
      <c r="B62" s="33">
        <v>12</v>
      </c>
      <c r="C62" s="20">
        <v>46999384</v>
      </c>
      <c r="D62" s="21"/>
      <c r="E62" s="36">
        <v>44292870</v>
      </c>
      <c r="F62" s="37"/>
      <c r="G62" s="20">
        <v>236816801</v>
      </c>
      <c r="H62" s="21"/>
      <c r="I62" s="36">
        <v>93712</v>
      </c>
      <c r="J62" s="37"/>
      <c r="K62" s="21"/>
      <c r="L62" s="36">
        <v>328202767</v>
      </c>
      <c r="M62" s="21"/>
    </row>
    <row r="63" spans="1:13" ht="13.8">
      <c r="A63" s="32">
        <f>A51+1</f>
        <v>2007</v>
      </c>
      <c r="B63" s="33">
        <v>1</v>
      </c>
      <c r="C63" s="20">
        <v>58807652</v>
      </c>
      <c r="D63" s="21"/>
      <c r="E63" s="36">
        <v>44343215</v>
      </c>
      <c r="F63" s="37"/>
      <c r="G63" s="20">
        <v>241158391</v>
      </c>
      <c r="H63" s="21"/>
      <c r="I63" s="36">
        <v>53005</v>
      </c>
      <c r="J63" s="37"/>
      <c r="K63" s="21"/>
      <c r="L63" s="36">
        <v>344362263</v>
      </c>
      <c r="M63" s="21"/>
    </row>
    <row r="64" spans="1:13" ht="13.8">
      <c r="A64" s="34"/>
      <c r="B64" s="33">
        <v>2</v>
      </c>
      <c r="C64" s="20">
        <v>54958075</v>
      </c>
      <c r="D64" s="21"/>
      <c r="E64" s="36">
        <v>43255548</v>
      </c>
      <c r="F64" s="37"/>
      <c r="G64" s="20">
        <v>215488003</v>
      </c>
      <c r="H64" s="21"/>
      <c r="I64" s="36">
        <v>29152</v>
      </c>
      <c r="J64" s="37"/>
      <c r="K64" s="21"/>
      <c r="L64" s="36">
        <v>313730778</v>
      </c>
      <c r="M64" s="21"/>
    </row>
    <row r="65" spans="1:13" ht="13.8">
      <c r="A65" s="34"/>
      <c r="B65" s="33">
        <v>3</v>
      </c>
      <c r="C65" s="20">
        <v>55777936</v>
      </c>
      <c r="D65" s="21"/>
      <c r="E65" s="36">
        <v>54790733</v>
      </c>
      <c r="F65" s="37"/>
      <c r="G65" s="20">
        <v>230669023</v>
      </c>
      <c r="H65" s="21"/>
      <c r="I65" s="36">
        <v>212727</v>
      </c>
      <c r="J65" s="37"/>
      <c r="K65" s="21"/>
      <c r="L65" s="36">
        <v>341450419</v>
      </c>
      <c r="M65" s="21"/>
    </row>
    <row r="66" spans="1:13" ht="13.8">
      <c r="A66" s="34"/>
      <c r="B66" s="33">
        <v>4</v>
      </c>
      <c r="C66" s="20">
        <v>67323523</v>
      </c>
      <c r="D66" s="21"/>
      <c r="E66" s="36">
        <v>35437152</v>
      </c>
      <c r="F66" s="37"/>
      <c r="G66" s="20">
        <v>210649121</v>
      </c>
      <c r="H66" s="21"/>
      <c r="I66" s="36">
        <v>1515781</v>
      </c>
      <c r="J66" s="37"/>
      <c r="K66" s="21"/>
      <c r="L66" s="36">
        <v>314925577</v>
      </c>
      <c r="M66" s="21"/>
    </row>
    <row r="67" spans="1:13" ht="13.8">
      <c r="A67" s="34"/>
      <c r="B67" s="33">
        <v>5</v>
      </c>
      <c r="C67" s="20">
        <v>108640536</v>
      </c>
      <c r="D67" s="21"/>
      <c r="E67" s="36">
        <v>42527053</v>
      </c>
      <c r="F67" s="37"/>
      <c r="G67" s="20">
        <v>174567028</v>
      </c>
      <c r="H67" s="21"/>
      <c r="I67" s="36">
        <v>5901272</v>
      </c>
      <c r="J67" s="37"/>
      <c r="K67" s="21"/>
      <c r="L67" s="36">
        <v>331635889</v>
      </c>
      <c r="M67" s="21"/>
    </row>
    <row r="68" spans="1:13" ht="13.8">
      <c r="A68" s="34"/>
      <c r="B68" s="33">
        <v>6</v>
      </c>
      <c r="C68" s="20">
        <v>138381454</v>
      </c>
      <c r="D68" s="21"/>
      <c r="E68" s="36">
        <v>35298752</v>
      </c>
      <c r="F68" s="37"/>
      <c r="G68" s="20">
        <v>178744668</v>
      </c>
      <c r="H68" s="21"/>
      <c r="I68" s="36">
        <v>9385482</v>
      </c>
      <c r="J68" s="37"/>
      <c r="K68" s="21"/>
      <c r="L68" s="36">
        <v>361810356</v>
      </c>
      <c r="M68" s="21"/>
    </row>
    <row r="69" spans="1:13" ht="13.8">
      <c r="A69" s="34"/>
      <c r="B69" s="33">
        <v>7</v>
      </c>
      <c r="C69" s="20">
        <v>155632142</v>
      </c>
      <c r="D69" s="21"/>
      <c r="E69" s="36">
        <v>66821588</v>
      </c>
      <c r="F69" s="37"/>
      <c r="G69" s="20">
        <v>197910684</v>
      </c>
      <c r="H69" s="21"/>
      <c r="I69" s="36">
        <v>15219544</v>
      </c>
      <c r="J69" s="37"/>
      <c r="K69" s="21"/>
      <c r="L69" s="36">
        <v>435583958</v>
      </c>
      <c r="M69" s="21"/>
    </row>
    <row r="70" spans="1:13" ht="13.8">
      <c r="A70" s="34"/>
      <c r="B70" s="33">
        <v>8</v>
      </c>
      <c r="C70" s="20">
        <v>148470296</v>
      </c>
      <c r="D70" s="21"/>
      <c r="E70" s="36">
        <v>38634783</v>
      </c>
      <c r="F70" s="37"/>
      <c r="G70" s="20">
        <v>137166460</v>
      </c>
      <c r="H70" s="21"/>
      <c r="I70" s="36">
        <v>13069822</v>
      </c>
      <c r="J70" s="37"/>
      <c r="K70" s="21"/>
      <c r="L70" s="36">
        <v>337341361</v>
      </c>
      <c r="M70" s="21"/>
    </row>
    <row r="71" spans="1:13" ht="13.8">
      <c r="A71" s="34"/>
      <c r="B71" s="33">
        <v>9</v>
      </c>
      <c r="C71" s="20">
        <v>103851389</v>
      </c>
      <c r="D71" s="21"/>
      <c r="E71" s="36">
        <v>50977039</v>
      </c>
      <c r="F71" s="37"/>
      <c r="G71" s="20">
        <v>166153771</v>
      </c>
      <c r="H71" s="21"/>
      <c r="I71" s="36">
        <v>9205321</v>
      </c>
      <c r="J71" s="37"/>
      <c r="K71" s="21"/>
      <c r="L71" s="36">
        <v>330187520</v>
      </c>
      <c r="M71" s="21"/>
    </row>
    <row r="72" spans="1:13" ht="13.8">
      <c r="A72" s="34"/>
      <c r="B72" s="33">
        <v>10</v>
      </c>
      <c r="C72" s="20">
        <v>94283280</v>
      </c>
      <c r="D72" s="21"/>
      <c r="E72" s="36">
        <v>57179964</v>
      </c>
      <c r="F72" s="37"/>
      <c r="G72" s="20">
        <v>236761621</v>
      </c>
      <c r="H72" s="21"/>
      <c r="I72" s="36">
        <v>5754580</v>
      </c>
      <c r="J72" s="37"/>
      <c r="K72" s="21"/>
      <c r="L72" s="36">
        <v>393979445</v>
      </c>
      <c r="M72" s="21"/>
    </row>
    <row r="73" spans="1:13" ht="13.8">
      <c r="A73" s="34"/>
      <c r="B73" s="33">
        <v>11</v>
      </c>
      <c r="C73" s="20">
        <v>54382885</v>
      </c>
      <c r="D73" s="21"/>
      <c r="E73" s="36">
        <v>109249912</v>
      </c>
      <c r="F73" s="37"/>
      <c r="G73" s="20">
        <v>201644720</v>
      </c>
      <c r="H73" s="21"/>
      <c r="I73" s="36">
        <v>827694</v>
      </c>
      <c r="J73" s="37"/>
      <c r="K73" s="21"/>
      <c r="L73" s="36">
        <v>366105211</v>
      </c>
      <c r="M73" s="21"/>
    </row>
    <row r="74" spans="1:13" ht="13.8">
      <c r="A74" s="35"/>
      <c r="B74" s="33">
        <v>12</v>
      </c>
      <c r="C74" s="20">
        <v>52607058</v>
      </c>
      <c r="D74" s="21"/>
      <c r="E74" s="36">
        <v>79351036</v>
      </c>
      <c r="F74" s="37"/>
      <c r="G74" s="20">
        <v>193529826</v>
      </c>
      <c r="H74" s="21"/>
      <c r="I74" s="36">
        <v>795892</v>
      </c>
      <c r="J74" s="37"/>
      <c r="K74" s="21"/>
      <c r="L74" s="36">
        <v>326283812</v>
      </c>
      <c r="M74" s="21"/>
    </row>
    <row r="75" spans="1:13" ht="13.8">
      <c r="A75" s="32">
        <f>A63+1</f>
        <v>2008</v>
      </c>
      <c r="B75" s="33">
        <v>1</v>
      </c>
      <c r="C75" s="20">
        <v>69069590</v>
      </c>
      <c r="D75" s="21"/>
      <c r="E75" s="36">
        <v>57371442</v>
      </c>
      <c r="F75" s="37"/>
      <c r="G75" s="20">
        <v>239701491</v>
      </c>
      <c r="H75" s="21"/>
      <c r="I75" s="36">
        <v>317710</v>
      </c>
      <c r="J75" s="37"/>
      <c r="K75" s="21"/>
      <c r="L75" s="36">
        <v>366460233</v>
      </c>
      <c r="M75" s="21"/>
    </row>
    <row r="76" spans="1:13" ht="13.8">
      <c r="A76" s="34"/>
      <c r="B76" s="33">
        <v>2</v>
      </c>
      <c r="C76" s="20">
        <v>64391153</v>
      </c>
      <c r="D76" s="21"/>
      <c r="E76" s="36">
        <v>45736869</v>
      </c>
      <c r="F76" s="37"/>
      <c r="G76" s="20">
        <v>251610492</v>
      </c>
      <c r="H76" s="21"/>
      <c r="I76" s="36">
        <v>295715</v>
      </c>
      <c r="J76" s="37"/>
      <c r="K76" s="21"/>
      <c r="L76" s="36">
        <v>362034229</v>
      </c>
      <c r="M76" s="21"/>
    </row>
    <row r="77" spans="1:13" ht="13.8">
      <c r="A77" s="34"/>
      <c r="B77" s="33">
        <v>3</v>
      </c>
      <c r="C77" s="20">
        <v>62580351</v>
      </c>
      <c r="D77" s="21"/>
      <c r="E77" s="36">
        <v>68202576</v>
      </c>
      <c r="F77" s="37"/>
      <c r="G77" s="20">
        <v>239343970</v>
      </c>
      <c r="H77" s="21"/>
      <c r="I77" s="36">
        <v>22436</v>
      </c>
      <c r="J77" s="37"/>
      <c r="K77" s="21"/>
      <c r="L77" s="36">
        <v>370149333</v>
      </c>
      <c r="M77" s="21"/>
    </row>
    <row r="78" spans="1:13" ht="13.8">
      <c r="A78" s="34"/>
      <c r="B78" s="33">
        <v>4</v>
      </c>
      <c r="C78" s="20">
        <v>72401089</v>
      </c>
      <c r="D78" s="21"/>
      <c r="E78" s="36">
        <v>67191616</v>
      </c>
      <c r="F78" s="37"/>
      <c r="G78" s="20">
        <v>232476062</v>
      </c>
      <c r="H78" s="21"/>
      <c r="I78" s="36">
        <v>589208</v>
      </c>
      <c r="J78" s="37"/>
      <c r="K78" s="21"/>
      <c r="L78" s="36">
        <v>372661648</v>
      </c>
      <c r="M78" s="21"/>
    </row>
    <row r="79" spans="1:13" ht="13.8">
      <c r="A79" s="34"/>
      <c r="B79" s="33">
        <v>5</v>
      </c>
      <c r="C79" s="20">
        <v>129835100</v>
      </c>
      <c r="D79" s="21"/>
      <c r="E79" s="36">
        <v>125381418</v>
      </c>
      <c r="F79" s="37"/>
      <c r="G79" s="20">
        <v>233778693</v>
      </c>
      <c r="H79" s="21"/>
      <c r="I79" s="36">
        <v>3259369</v>
      </c>
      <c r="J79" s="37"/>
      <c r="K79" s="21"/>
      <c r="L79" s="36">
        <v>492254645</v>
      </c>
      <c r="M79" s="21"/>
    </row>
    <row r="80" spans="1:13" ht="13.8">
      <c r="A80" s="34"/>
      <c r="B80" s="33">
        <v>6</v>
      </c>
      <c r="C80" s="20">
        <v>186159088</v>
      </c>
      <c r="D80" s="21"/>
      <c r="E80" s="36">
        <v>117810348</v>
      </c>
      <c r="F80" s="37"/>
      <c r="G80" s="20">
        <v>213189998</v>
      </c>
      <c r="H80" s="21"/>
      <c r="I80" s="36">
        <v>11865573</v>
      </c>
      <c r="J80" s="37"/>
      <c r="K80" s="21"/>
      <c r="L80" s="36">
        <v>529025083</v>
      </c>
      <c r="M80" s="21"/>
    </row>
    <row r="81" spans="1:13" ht="13.8">
      <c r="A81" s="34"/>
      <c r="B81" s="33">
        <v>7</v>
      </c>
      <c r="C81" s="20">
        <v>194341348</v>
      </c>
      <c r="D81" s="21"/>
      <c r="E81" s="36">
        <v>135440475</v>
      </c>
      <c r="F81" s="37"/>
      <c r="G81" s="20">
        <v>240335610</v>
      </c>
      <c r="H81" s="21"/>
      <c r="I81" s="36">
        <v>32512941</v>
      </c>
      <c r="J81" s="37"/>
      <c r="K81" s="21"/>
      <c r="L81" s="36">
        <v>602630374</v>
      </c>
      <c r="M81" s="21"/>
    </row>
    <row r="82" spans="1:13" ht="13.8">
      <c r="A82" s="34"/>
      <c r="B82" s="33">
        <v>8</v>
      </c>
      <c r="C82" s="20">
        <v>180938728</v>
      </c>
      <c r="D82" s="21"/>
      <c r="E82" s="36">
        <v>78154782</v>
      </c>
      <c r="F82" s="37"/>
      <c r="G82" s="20">
        <v>148850640</v>
      </c>
      <c r="H82" s="21"/>
      <c r="I82" s="36">
        <v>22930806</v>
      </c>
      <c r="J82" s="37"/>
      <c r="K82" s="21"/>
      <c r="L82" s="36">
        <v>430874956</v>
      </c>
      <c r="M82" s="21"/>
    </row>
    <row r="83" spans="1:13" ht="13.8">
      <c r="A83" s="34"/>
      <c r="B83" s="33">
        <v>9</v>
      </c>
      <c r="C83" s="20">
        <v>210631748</v>
      </c>
      <c r="D83" s="21"/>
      <c r="E83" s="36">
        <v>176507684</v>
      </c>
      <c r="F83" s="37"/>
      <c r="G83" s="20">
        <v>195439277</v>
      </c>
      <c r="H83" s="21"/>
      <c r="I83" s="36">
        <v>37317449</v>
      </c>
      <c r="J83" s="37"/>
      <c r="K83" s="21"/>
      <c r="L83" s="36">
        <v>619898108</v>
      </c>
      <c r="M83" s="21"/>
    </row>
    <row r="84" spans="1:13" ht="13.8">
      <c r="A84" s="34"/>
      <c r="B84" s="33">
        <v>10</v>
      </c>
      <c r="C84" s="20">
        <v>107406408</v>
      </c>
      <c r="D84" s="21"/>
      <c r="E84" s="36">
        <v>146103253</v>
      </c>
      <c r="F84" s="37"/>
      <c r="G84" s="20">
        <v>247164013</v>
      </c>
      <c r="H84" s="21"/>
      <c r="I84" s="36">
        <v>2362525</v>
      </c>
      <c r="J84" s="37"/>
      <c r="K84" s="21"/>
      <c r="L84" s="36">
        <v>503039107</v>
      </c>
      <c r="M84" s="21"/>
    </row>
    <row r="85" spans="1:13" ht="13.8">
      <c r="A85" s="34"/>
      <c r="B85" s="33">
        <v>11</v>
      </c>
      <c r="C85" s="20">
        <v>81908081</v>
      </c>
      <c r="D85" s="21"/>
      <c r="E85" s="36">
        <v>85030843</v>
      </c>
      <c r="F85" s="37"/>
      <c r="G85" s="20">
        <v>248290715</v>
      </c>
      <c r="H85" s="21"/>
      <c r="I85" s="36">
        <v>692240</v>
      </c>
      <c r="J85" s="37"/>
      <c r="K85" s="21"/>
      <c r="L85" s="36">
        <v>415927366</v>
      </c>
      <c r="M85" s="21"/>
    </row>
    <row r="86" spans="1:13" ht="13.8">
      <c r="A86" s="35"/>
      <c r="B86" s="33">
        <v>12</v>
      </c>
      <c r="C86" s="20">
        <v>70564447</v>
      </c>
      <c r="D86" s="21"/>
      <c r="E86" s="36">
        <v>77813968</v>
      </c>
      <c r="F86" s="37"/>
      <c r="G86" s="20">
        <v>242882632</v>
      </c>
      <c r="H86" s="21"/>
      <c r="I86" s="36">
        <v>137618</v>
      </c>
      <c r="J86" s="37"/>
      <c r="K86" s="21"/>
      <c r="L86" s="36">
        <v>391400768</v>
      </c>
      <c r="M86" s="21"/>
    </row>
    <row r="87" spans="1:13" ht="13.8">
      <c r="A87" s="32">
        <f>A75+1</f>
        <v>2009</v>
      </c>
      <c r="B87" s="33">
        <v>1</v>
      </c>
      <c r="C87" s="20">
        <v>80592934</v>
      </c>
      <c r="D87" s="21"/>
      <c r="E87" s="36">
        <v>91008474</v>
      </c>
      <c r="F87" s="37"/>
      <c r="G87" s="20">
        <v>248960032</v>
      </c>
      <c r="H87" s="21"/>
      <c r="I87" s="36">
        <v>150644</v>
      </c>
      <c r="J87" s="37"/>
      <c r="K87" s="21"/>
      <c r="L87" s="36">
        <v>420712084</v>
      </c>
      <c r="M87" s="21"/>
    </row>
    <row r="88" spans="1:13" ht="13.8">
      <c r="A88" s="34"/>
      <c r="B88" s="33">
        <v>2</v>
      </c>
      <c r="C88" s="20">
        <v>64864961</v>
      </c>
      <c r="D88" s="21"/>
      <c r="E88" s="36">
        <v>56512710</v>
      </c>
      <c r="F88" s="37"/>
      <c r="G88" s="20">
        <v>226226940</v>
      </c>
      <c r="H88" s="21"/>
      <c r="I88" s="36">
        <v>41621</v>
      </c>
      <c r="J88" s="37"/>
      <c r="K88" s="21"/>
      <c r="L88" s="36">
        <v>347646232</v>
      </c>
      <c r="M88" s="21"/>
    </row>
    <row r="89" spans="1:13" ht="13.8">
      <c r="A89" s="34"/>
      <c r="B89" s="33">
        <v>3</v>
      </c>
      <c r="C89" s="20">
        <v>64400159</v>
      </c>
      <c r="D89" s="21"/>
      <c r="E89" s="36">
        <v>48554418</v>
      </c>
      <c r="F89" s="37"/>
      <c r="G89" s="20">
        <v>246635919</v>
      </c>
      <c r="H89" s="21"/>
      <c r="I89" s="36">
        <v>24687</v>
      </c>
      <c r="J89" s="37"/>
      <c r="K89" s="21"/>
      <c r="L89" s="36">
        <v>359615183</v>
      </c>
      <c r="M89" s="21"/>
    </row>
    <row r="90" spans="1:13" ht="13.8">
      <c r="A90" s="34"/>
      <c r="B90" s="33">
        <v>4</v>
      </c>
      <c r="C90" s="20">
        <v>90764558</v>
      </c>
      <c r="D90" s="21"/>
      <c r="E90" s="36">
        <v>90526698</v>
      </c>
      <c r="F90" s="37"/>
      <c r="G90" s="20">
        <v>181579141</v>
      </c>
      <c r="H90" s="21"/>
      <c r="I90" s="36">
        <v>883020</v>
      </c>
      <c r="J90" s="37"/>
      <c r="K90" s="21"/>
      <c r="L90" s="36">
        <v>363753417</v>
      </c>
      <c r="M90" s="21"/>
    </row>
    <row r="91" spans="1:13" ht="13.8">
      <c r="A91" s="34"/>
      <c r="B91" s="33">
        <v>5</v>
      </c>
      <c r="C91" s="20">
        <v>154917539</v>
      </c>
      <c r="D91" s="21"/>
      <c r="E91" s="36">
        <v>78521382</v>
      </c>
      <c r="F91" s="37"/>
      <c r="G91" s="20">
        <v>160553671</v>
      </c>
      <c r="H91" s="21"/>
      <c r="I91" s="36">
        <v>4013141</v>
      </c>
      <c r="J91" s="37"/>
      <c r="K91" s="21"/>
      <c r="L91" s="36">
        <v>398005733</v>
      </c>
      <c r="M91" s="21"/>
    </row>
    <row r="92" spans="1:13" ht="13.8">
      <c r="A92" s="34"/>
      <c r="B92" s="33">
        <v>6</v>
      </c>
      <c r="C92" s="20">
        <v>132801503</v>
      </c>
      <c r="D92" s="21"/>
      <c r="E92" s="36">
        <v>120474562</v>
      </c>
      <c r="F92" s="37"/>
      <c r="G92" s="20">
        <v>164223652</v>
      </c>
      <c r="H92" s="21"/>
      <c r="I92" s="36">
        <v>3544907</v>
      </c>
      <c r="J92" s="37"/>
      <c r="K92" s="21"/>
      <c r="L92" s="36">
        <v>421044705</v>
      </c>
      <c r="M92" s="21"/>
    </row>
    <row r="93" spans="1:13" ht="13.8">
      <c r="A93" s="34"/>
      <c r="B93" s="33">
        <v>7</v>
      </c>
      <c r="C93" s="20">
        <v>151331277</v>
      </c>
      <c r="D93" s="21"/>
      <c r="E93" s="36">
        <v>149873899</v>
      </c>
      <c r="F93" s="37"/>
      <c r="G93" s="20">
        <v>193224822</v>
      </c>
      <c r="H93" s="21"/>
      <c r="I93" s="36">
        <v>1731254</v>
      </c>
      <c r="J93" s="37"/>
      <c r="K93" s="21"/>
      <c r="L93" s="36">
        <v>496161304</v>
      </c>
      <c r="M93" s="21"/>
    </row>
    <row r="94" spans="1:13" ht="13.8">
      <c r="A94" s="34"/>
      <c r="B94" s="33">
        <v>8</v>
      </c>
      <c r="C94" s="20">
        <v>162456829</v>
      </c>
      <c r="D94" s="21"/>
      <c r="E94" s="36">
        <v>87522995</v>
      </c>
      <c r="F94" s="37"/>
      <c r="G94" s="20">
        <v>134176830</v>
      </c>
      <c r="H94" s="21"/>
      <c r="I94" s="36">
        <v>3421396</v>
      </c>
      <c r="J94" s="37"/>
      <c r="K94" s="21"/>
      <c r="L94" s="36">
        <v>387578050</v>
      </c>
      <c r="M94" s="21"/>
    </row>
    <row r="95" spans="1:13" ht="13.8">
      <c r="A95" s="34"/>
      <c r="B95" s="33">
        <v>9</v>
      </c>
      <c r="C95" s="20">
        <v>115967148</v>
      </c>
      <c r="D95" s="21"/>
      <c r="E95" s="36">
        <v>95381554</v>
      </c>
      <c r="F95" s="37"/>
      <c r="G95" s="20">
        <v>158486552</v>
      </c>
      <c r="H95" s="21"/>
      <c r="I95" s="36">
        <v>617779</v>
      </c>
      <c r="J95" s="37"/>
      <c r="K95" s="21"/>
      <c r="L95" s="36">
        <v>370453511</v>
      </c>
      <c r="M95" s="21"/>
    </row>
    <row r="96" spans="1:13" ht="13.8">
      <c r="A96" s="34"/>
      <c r="B96" s="33">
        <v>10</v>
      </c>
      <c r="C96" s="20">
        <v>133852509</v>
      </c>
      <c r="D96" s="21"/>
      <c r="E96" s="36">
        <v>114442441</v>
      </c>
      <c r="F96" s="37"/>
      <c r="G96" s="20">
        <v>178088154</v>
      </c>
      <c r="H96" s="21"/>
      <c r="I96" s="36">
        <v>583247</v>
      </c>
      <c r="J96" s="37"/>
      <c r="K96" s="21"/>
      <c r="L96" s="36">
        <v>426976004</v>
      </c>
      <c r="M96" s="21"/>
    </row>
    <row r="97" spans="1:13" ht="13.8">
      <c r="A97" s="34"/>
      <c r="B97" s="33">
        <v>11</v>
      </c>
      <c r="C97" s="20">
        <v>109889874</v>
      </c>
      <c r="D97" s="21"/>
      <c r="E97" s="36">
        <v>61543928</v>
      </c>
      <c r="F97" s="37"/>
      <c r="G97" s="20">
        <v>175764676</v>
      </c>
      <c r="H97" s="21"/>
      <c r="I97" s="36">
        <v>125065</v>
      </c>
      <c r="J97" s="37"/>
      <c r="K97" s="21"/>
      <c r="L97" s="36">
        <v>347338026</v>
      </c>
      <c r="M97" s="21"/>
    </row>
    <row r="98" spans="1:13" ht="13.8">
      <c r="A98" s="35"/>
      <c r="B98" s="33">
        <v>12</v>
      </c>
      <c r="C98" s="20">
        <v>107518344</v>
      </c>
      <c r="D98" s="21"/>
      <c r="E98" s="36">
        <v>86038658</v>
      </c>
      <c r="F98" s="37"/>
      <c r="G98" s="20">
        <v>180241234</v>
      </c>
      <c r="H98" s="21"/>
      <c r="I98" s="36">
        <v>1026531</v>
      </c>
      <c r="J98" s="37"/>
      <c r="K98" s="21"/>
      <c r="L98" s="36">
        <v>374838801</v>
      </c>
      <c r="M98" s="21"/>
    </row>
    <row r="99" spans="1:13" ht="13.8">
      <c r="A99" s="32">
        <f>A87+1</f>
        <v>2010</v>
      </c>
      <c r="B99" s="33">
        <v>1</v>
      </c>
      <c r="C99" s="20">
        <v>159213504</v>
      </c>
      <c r="D99" s="21"/>
      <c r="E99" s="36">
        <v>86035870</v>
      </c>
      <c r="F99" s="37"/>
      <c r="G99" s="20">
        <v>165236499</v>
      </c>
      <c r="H99" s="21"/>
      <c r="I99" s="36">
        <v>360601</v>
      </c>
      <c r="J99" s="37"/>
      <c r="K99" s="21"/>
      <c r="L99" s="36">
        <v>410846474</v>
      </c>
      <c r="M99" s="21"/>
    </row>
    <row r="100" spans="1:13" ht="13.8">
      <c r="A100" s="34"/>
      <c r="B100" s="33">
        <v>2</v>
      </c>
      <c r="C100" s="20">
        <v>146369300</v>
      </c>
      <c r="D100" s="21"/>
      <c r="E100" s="36">
        <v>55646219</v>
      </c>
      <c r="F100" s="37"/>
      <c r="G100" s="20">
        <v>185222149</v>
      </c>
      <c r="H100" s="21"/>
      <c r="I100" s="36">
        <v>70312</v>
      </c>
      <c r="J100" s="37"/>
      <c r="K100" s="21"/>
      <c r="L100" s="36">
        <v>387308734</v>
      </c>
      <c r="M100" s="21"/>
    </row>
    <row r="101" spans="1:13" ht="13.8">
      <c r="A101" s="34"/>
      <c r="B101" s="33">
        <v>3</v>
      </c>
      <c r="C101" s="20">
        <v>156877336</v>
      </c>
      <c r="D101" s="21"/>
      <c r="E101" s="36">
        <v>55439494</v>
      </c>
      <c r="F101" s="37"/>
      <c r="G101" s="20">
        <v>193590380</v>
      </c>
      <c r="H101" s="21"/>
      <c r="I101" s="36">
        <v>456910</v>
      </c>
      <c r="J101" s="37"/>
      <c r="K101" s="21"/>
      <c r="L101" s="36">
        <v>406371746</v>
      </c>
      <c r="M101" s="21"/>
    </row>
    <row r="102" spans="1:13" ht="13.8">
      <c r="A102" s="34"/>
      <c r="B102" s="33">
        <v>4</v>
      </c>
      <c r="C102" s="20">
        <v>145961702</v>
      </c>
      <c r="D102" s="21"/>
      <c r="E102" s="36">
        <v>41051804</v>
      </c>
      <c r="F102" s="37"/>
      <c r="G102" s="20">
        <v>180335361</v>
      </c>
      <c r="H102" s="21"/>
      <c r="I102" s="36">
        <v>1840792</v>
      </c>
      <c r="J102" s="37"/>
      <c r="K102" s="21"/>
      <c r="L102" s="36">
        <v>369191112</v>
      </c>
      <c r="M102" s="21"/>
    </row>
    <row r="103" spans="1:13" ht="13.8">
      <c r="A103" s="34"/>
      <c r="B103" s="33">
        <v>5</v>
      </c>
      <c r="C103" s="20">
        <v>174610826</v>
      </c>
      <c r="D103" s="21"/>
      <c r="E103" s="36">
        <v>71330625</v>
      </c>
      <c r="F103" s="37"/>
      <c r="G103" s="20">
        <v>168935532</v>
      </c>
      <c r="H103" s="21"/>
      <c r="I103" s="36">
        <v>5692494</v>
      </c>
      <c r="J103" s="37"/>
      <c r="K103" s="21"/>
      <c r="L103" s="36">
        <v>420570185</v>
      </c>
      <c r="M103" s="21"/>
    </row>
    <row r="104" spans="1:13" ht="13.8">
      <c r="A104" s="34"/>
      <c r="B104" s="33">
        <v>6</v>
      </c>
      <c r="C104" s="20">
        <v>183464916</v>
      </c>
      <c r="D104" s="21"/>
      <c r="E104" s="36">
        <v>46833890</v>
      </c>
      <c r="F104" s="37"/>
      <c r="G104" s="20">
        <v>172735309</v>
      </c>
      <c r="H104" s="21"/>
      <c r="I104" s="36">
        <v>7823269</v>
      </c>
      <c r="J104" s="37"/>
      <c r="K104" s="21"/>
      <c r="L104" s="36">
        <v>410857625</v>
      </c>
      <c r="M104" s="21"/>
    </row>
    <row r="105" spans="1:13" ht="13.8">
      <c r="A105" s="34"/>
      <c r="B105" s="33">
        <v>7</v>
      </c>
      <c r="C105" s="20">
        <v>238074937</v>
      </c>
      <c r="D105" s="21"/>
      <c r="E105" s="36">
        <v>64692741</v>
      </c>
      <c r="F105" s="37"/>
      <c r="G105" s="20">
        <v>200029059</v>
      </c>
      <c r="H105" s="21"/>
      <c r="I105" s="36">
        <v>10710670</v>
      </c>
      <c r="J105" s="37"/>
      <c r="K105" s="21"/>
      <c r="L105" s="36">
        <v>513507432</v>
      </c>
      <c r="M105" s="21"/>
    </row>
    <row r="106" spans="1:13" ht="13.8">
      <c r="A106" s="34"/>
      <c r="B106" s="33">
        <v>8</v>
      </c>
      <c r="C106" s="20">
        <v>203097158</v>
      </c>
      <c r="D106" s="21"/>
      <c r="E106" s="36">
        <v>28874469</v>
      </c>
      <c r="F106" s="37"/>
      <c r="G106" s="20">
        <v>136935034</v>
      </c>
      <c r="H106" s="21"/>
      <c r="I106" s="36">
        <v>8600796</v>
      </c>
      <c r="J106" s="37"/>
      <c r="K106" s="21"/>
      <c r="L106" s="36">
        <v>377507470</v>
      </c>
      <c r="M106" s="21"/>
    </row>
    <row r="107" spans="1:13" ht="13.8">
      <c r="A107" s="34"/>
      <c r="B107" s="33">
        <v>9</v>
      </c>
      <c r="C107" s="20">
        <v>191955943</v>
      </c>
      <c r="D107" s="21"/>
      <c r="E107" s="36">
        <v>58983279</v>
      </c>
      <c r="F107" s="37"/>
      <c r="G107" s="20">
        <v>139337086</v>
      </c>
      <c r="H107" s="21"/>
      <c r="I107" s="36">
        <v>12328069</v>
      </c>
      <c r="J107" s="37"/>
      <c r="K107" s="21"/>
      <c r="L107" s="36">
        <v>402604734</v>
      </c>
      <c r="M107" s="21"/>
    </row>
    <row r="108" spans="1:13" ht="13.8">
      <c r="A108" s="34"/>
      <c r="B108" s="33">
        <v>10</v>
      </c>
      <c r="C108" s="20">
        <v>189989863</v>
      </c>
      <c r="D108" s="21"/>
      <c r="E108" s="36">
        <v>72771347</v>
      </c>
      <c r="F108" s="37"/>
      <c r="G108" s="20">
        <v>184862826</v>
      </c>
      <c r="H108" s="21"/>
      <c r="I108" s="36">
        <v>1080172</v>
      </c>
      <c r="J108" s="37"/>
      <c r="K108" s="21"/>
      <c r="L108" s="36">
        <v>448714057</v>
      </c>
      <c r="M108" s="21"/>
    </row>
    <row r="109" spans="1:13" ht="13.8">
      <c r="A109" s="34"/>
      <c r="B109" s="33">
        <v>11</v>
      </c>
      <c r="C109" s="20">
        <v>180985068</v>
      </c>
      <c r="D109" s="21"/>
      <c r="E109" s="36">
        <v>57036512</v>
      </c>
      <c r="F109" s="37"/>
      <c r="G109" s="20">
        <v>182989124</v>
      </c>
      <c r="H109" s="21"/>
      <c r="I109" s="36">
        <v>774068</v>
      </c>
      <c r="J109" s="37"/>
      <c r="K109" s="21"/>
      <c r="L109" s="36">
        <v>421800004</v>
      </c>
      <c r="M109" s="21"/>
    </row>
    <row r="110" spans="1:13" ht="13.8">
      <c r="A110" s="35"/>
      <c r="B110" s="33">
        <v>12</v>
      </c>
      <c r="C110" s="20">
        <v>207197100</v>
      </c>
      <c r="D110" s="21"/>
      <c r="E110" s="36">
        <v>107124004</v>
      </c>
      <c r="F110" s="37"/>
      <c r="G110" s="20">
        <v>174139456</v>
      </c>
      <c r="H110" s="21"/>
      <c r="I110" s="36">
        <v>1771326</v>
      </c>
      <c r="J110" s="37"/>
      <c r="K110" s="21"/>
      <c r="L110" s="36">
        <v>490262586</v>
      </c>
      <c r="M110" s="21"/>
    </row>
    <row r="111" spans="1:13" ht="13.8">
      <c r="A111" s="32">
        <f>A99+1</f>
        <v>2011</v>
      </c>
      <c r="B111" s="33">
        <v>1</v>
      </c>
      <c r="C111" s="20">
        <v>212376282</v>
      </c>
      <c r="D111" s="21"/>
      <c r="E111" s="36">
        <v>51589682</v>
      </c>
      <c r="F111" s="37"/>
      <c r="G111" s="20">
        <v>169173821</v>
      </c>
      <c r="H111" s="21"/>
      <c r="I111" s="36">
        <v>789195</v>
      </c>
      <c r="J111" s="37"/>
      <c r="K111" s="21"/>
      <c r="L111" s="36">
        <v>433941334</v>
      </c>
      <c r="M111" s="21"/>
    </row>
    <row r="112" spans="1:13" ht="13.8">
      <c r="A112" s="34"/>
      <c r="B112" s="33">
        <v>2</v>
      </c>
      <c r="C112" s="20">
        <v>210923394</v>
      </c>
      <c r="D112" s="21"/>
      <c r="E112" s="36">
        <v>41265458</v>
      </c>
      <c r="F112" s="37"/>
      <c r="G112" s="20">
        <v>181527483</v>
      </c>
      <c r="H112" s="21"/>
      <c r="I112" s="36">
        <v>178151</v>
      </c>
      <c r="J112" s="37"/>
      <c r="K112" s="21"/>
      <c r="L112" s="36">
        <v>433906565</v>
      </c>
      <c r="M112" s="21"/>
    </row>
    <row r="113" spans="1:18" ht="13.8">
      <c r="A113" s="34"/>
      <c r="B113" s="33">
        <v>3</v>
      </c>
      <c r="C113" s="20">
        <v>253994666</v>
      </c>
      <c r="D113" s="21"/>
      <c r="E113" s="36">
        <v>35584784</v>
      </c>
      <c r="F113" s="37"/>
      <c r="G113" s="20">
        <v>188312388</v>
      </c>
      <c r="H113" s="21"/>
      <c r="I113" s="36">
        <v>551474</v>
      </c>
      <c r="J113" s="37"/>
      <c r="K113" s="21"/>
      <c r="L113" s="36">
        <v>478450107</v>
      </c>
      <c r="M113" s="21"/>
    </row>
    <row r="114" spans="1:18" ht="13.8">
      <c r="A114" s="34"/>
      <c r="B114" s="33">
        <v>4</v>
      </c>
      <c r="C114" s="20">
        <v>280401135</v>
      </c>
      <c r="D114" s="21"/>
      <c r="E114" s="36">
        <v>26702862</v>
      </c>
      <c r="F114" s="37"/>
      <c r="G114" s="20">
        <v>165510515</v>
      </c>
      <c r="H114" s="21"/>
      <c r="I114" s="36">
        <v>4060564</v>
      </c>
      <c r="J114" s="37"/>
      <c r="K114" s="21"/>
      <c r="L114" s="36">
        <v>476675131</v>
      </c>
      <c r="M114" s="21"/>
    </row>
    <row r="115" spans="1:18" ht="13.8">
      <c r="A115" s="34"/>
      <c r="B115" s="33">
        <v>5</v>
      </c>
      <c r="C115" s="20">
        <v>297981779</v>
      </c>
      <c r="D115" s="21"/>
      <c r="E115" s="36">
        <v>24756752</v>
      </c>
      <c r="F115" s="37"/>
      <c r="G115" s="20">
        <v>141933910</v>
      </c>
      <c r="H115" s="21"/>
      <c r="I115" s="36">
        <v>8628712</v>
      </c>
      <c r="J115" s="37"/>
      <c r="K115" s="21"/>
      <c r="L115" s="36">
        <v>473301249</v>
      </c>
      <c r="M115" s="21"/>
    </row>
    <row r="116" spans="1:18" ht="13.8">
      <c r="A116" s="34"/>
      <c r="B116" s="33">
        <v>6</v>
      </c>
      <c r="C116" s="20">
        <v>278396506</v>
      </c>
      <c r="D116" s="21"/>
      <c r="E116" s="36">
        <v>24505711</v>
      </c>
      <c r="F116" s="37"/>
      <c r="G116" s="20">
        <v>134650728</v>
      </c>
      <c r="H116" s="21"/>
      <c r="I116" s="36">
        <v>4803728</v>
      </c>
      <c r="J116" s="37"/>
      <c r="K116" s="21"/>
      <c r="L116" s="36">
        <v>442356771</v>
      </c>
      <c r="M116" s="21"/>
    </row>
    <row r="117" spans="1:18" ht="13.8">
      <c r="A117" s="34"/>
      <c r="B117" s="33">
        <v>7</v>
      </c>
      <c r="C117" s="20">
        <v>287447969</v>
      </c>
      <c r="D117" s="21"/>
      <c r="E117" s="36">
        <v>18574123</v>
      </c>
      <c r="F117" s="37"/>
      <c r="G117" s="20">
        <v>180520757</v>
      </c>
      <c r="H117" s="21"/>
      <c r="I117" s="36">
        <v>4929597</v>
      </c>
      <c r="J117" s="37"/>
      <c r="K117" s="21"/>
      <c r="L117" s="36">
        <v>491472446</v>
      </c>
      <c r="M117" s="21"/>
    </row>
    <row r="118" spans="1:18" ht="13.8">
      <c r="A118" s="34"/>
      <c r="B118" s="33">
        <v>8</v>
      </c>
      <c r="C118" s="20">
        <v>275270346</v>
      </c>
      <c r="D118" s="21"/>
      <c r="E118" s="36">
        <v>22370854</v>
      </c>
      <c r="F118" s="37"/>
      <c r="G118" s="20">
        <v>115915992</v>
      </c>
      <c r="H118" s="21"/>
      <c r="I118" s="36">
        <v>5041440</v>
      </c>
      <c r="J118" s="37"/>
      <c r="K118" s="21"/>
      <c r="L118" s="36">
        <v>418598632</v>
      </c>
      <c r="M118" s="21"/>
    </row>
    <row r="119" spans="1:18" ht="13.8">
      <c r="A119" s="34"/>
      <c r="B119" s="33">
        <v>9</v>
      </c>
      <c r="C119" s="20">
        <v>285318204</v>
      </c>
      <c r="D119" s="21"/>
      <c r="E119" s="36">
        <v>31931603</v>
      </c>
      <c r="F119" s="37"/>
      <c r="G119" s="20">
        <v>134147552</v>
      </c>
      <c r="H119" s="21"/>
      <c r="I119" s="36">
        <v>9358121</v>
      </c>
      <c r="J119" s="37"/>
      <c r="K119" s="21"/>
      <c r="L119" s="36">
        <v>460755594</v>
      </c>
      <c r="M119" s="21"/>
    </row>
    <row r="120" spans="1:18" ht="13.8">
      <c r="A120" s="34"/>
      <c r="B120" s="33">
        <v>10</v>
      </c>
      <c r="C120" s="20">
        <v>274504502</v>
      </c>
      <c r="D120" s="21"/>
      <c r="E120" s="36">
        <v>34360511</v>
      </c>
      <c r="F120" s="37"/>
      <c r="G120" s="20">
        <v>222613167</v>
      </c>
      <c r="H120" s="21"/>
      <c r="I120" s="36">
        <v>2469377</v>
      </c>
      <c r="J120" s="37"/>
      <c r="K120" s="21"/>
      <c r="L120" s="36">
        <v>533954962</v>
      </c>
      <c r="M120" s="21"/>
    </row>
    <row r="121" spans="1:18" ht="13.8">
      <c r="A121" s="34"/>
      <c r="B121" s="33">
        <v>11</v>
      </c>
      <c r="C121" s="20">
        <v>243210377</v>
      </c>
      <c r="D121" s="21"/>
      <c r="E121" s="36">
        <v>38921161</v>
      </c>
      <c r="F121" s="37"/>
      <c r="G121" s="20">
        <v>247208834</v>
      </c>
      <c r="H121" s="21"/>
      <c r="I121" s="36">
        <v>945812</v>
      </c>
      <c r="J121" s="37"/>
      <c r="K121" s="21"/>
      <c r="L121" s="36">
        <v>530297516</v>
      </c>
      <c r="M121" s="21"/>
      <c r="Q121" s="12"/>
      <c r="R121" s="12"/>
    </row>
    <row r="122" spans="1:18" ht="13.8">
      <c r="A122" s="35"/>
      <c r="B122" s="33">
        <v>12</v>
      </c>
      <c r="C122" s="20">
        <v>238431021</v>
      </c>
      <c r="D122" s="21"/>
      <c r="E122" s="36">
        <v>47727922</v>
      </c>
      <c r="F122" s="37"/>
      <c r="G122" s="20">
        <v>226269779</v>
      </c>
      <c r="H122" s="21"/>
      <c r="I122" s="36">
        <v>449594</v>
      </c>
      <c r="J122" s="37"/>
      <c r="K122" s="21"/>
      <c r="L122" s="36">
        <v>512893336</v>
      </c>
      <c r="M122" s="21"/>
    </row>
    <row r="123" spans="1:18" ht="13.8">
      <c r="A123" s="32">
        <f>A111+1</f>
        <v>2012</v>
      </c>
      <c r="B123" s="33">
        <v>1</v>
      </c>
      <c r="C123" s="20">
        <v>236440471</v>
      </c>
      <c r="D123" s="20"/>
      <c r="E123" s="36">
        <v>26424302</v>
      </c>
      <c r="F123" s="37"/>
      <c r="G123" s="20">
        <v>199336828</v>
      </c>
      <c r="H123" s="21"/>
      <c r="I123" s="36">
        <v>499499</v>
      </c>
      <c r="J123" s="37"/>
      <c r="K123" s="21"/>
      <c r="L123" s="36">
        <v>462723243</v>
      </c>
      <c r="M123" s="21"/>
    </row>
    <row r="124" spans="1:18" ht="13.8">
      <c r="A124" s="34"/>
      <c r="B124" s="33">
        <v>2</v>
      </c>
      <c r="C124" s="20">
        <v>245880428</v>
      </c>
      <c r="D124" s="20"/>
      <c r="E124" s="36">
        <v>78922086</v>
      </c>
      <c r="F124" s="37"/>
      <c r="G124" s="20">
        <v>185500050</v>
      </c>
      <c r="H124" s="21"/>
      <c r="I124" s="36">
        <v>169191</v>
      </c>
      <c r="J124" s="37"/>
      <c r="K124" s="21"/>
      <c r="L124" s="36">
        <v>510481336</v>
      </c>
      <c r="M124" s="21"/>
    </row>
    <row r="125" spans="1:18" ht="13.8">
      <c r="A125" s="34"/>
      <c r="B125" s="33">
        <v>3</v>
      </c>
      <c r="C125" s="20">
        <v>265768156</v>
      </c>
      <c r="D125" s="20"/>
      <c r="E125" s="36">
        <v>36642059</v>
      </c>
      <c r="F125" s="37"/>
      <c r="G125" s="20">
        <v>211220587</v>
      </c>
      <c r="H125" s="21"/>
      <c r="I125" s="36">
        <v>260489</v>
      </c>
      <c r="J125" s="37"/>
      <c r="K125" s="21"/>
      <c r="L125" s="36">
        <v>513891291</v>
      </c>
      <c r="M125" s="21"/>
    </row>
    <row r="126" spans="1:18" ht="13.8">
      <c r="A126" s="34"/>
      <c r="B126" s="33">
        <v>4</v>
      </c>
      <c r="C126" s="20">
        <v>248754523</v>
      </c>
      <c r="D126" s="20"/>
      <c r="E126" s="36">
        <v>39209432</v>
      </c>
      <c r="F126" s="37"/>
      <c r="G126" s="20">
        <v>150059736</v>
      </c>
      <c r="H126" s="21"/>
      <c r="I126" s="36">
        <v>1212463</v>
      </c>
      <c r="J126" s="37"/>
      <c r="K126" s="21"/>
      <c r="L126" s="36">
        <v>439236154</v>
      </c>
      <c r="M126" s="21"/>
    </row>
    <row r="127" spans="1:18" ht="13.8">
      <c r="A127" s="34"/>
      <c r="B127" s="33">
        <v>5</v>
      </c>
      <c r="C127" s="20">
        <v>301377227</v>
      </c>
      <c r="D127" s="20"/>
      <c r="E127" s="36">
        <v>52701136</v>
      </c>
      <c r="F127" s="37"/>
      <c r="G127" s="20">
        <v>113282866</v>
      </c>
      <c r="H127" s="21"/>
      <c r="I127" s="36">
        <v>6442409</v>
      </c>
      <c r="J127" s="37"/>
      <c r="K127" s="21"/>
      <c r="L127" s="36">
        <v>473803698</v>
      </c>
      <c r="M127" s="21"/>
    </row>
    <row r="128" spans="1:18" ht="13.8">
      <c r="A128" s="34"/>
      <c r="B128" s="33">
        <v>6</v>
      </c>
      <c r="C128" s="20">
        <v>315889353</v>
      </c>
      <c r="D128" s="20"/>
      <c r="E128" s="36">
        <v>61101421</v>
      </c>
      <c r="F128" s="37"/>
      <c r="G128" s="20">
        <v>124612882</v>
      </c>
      <c r="H128" s="21"/>
      <c r="I128" s="36">
        <v>3090868</v>
      </c>
      <c r="J128" s="37"/>
      <c r="K128" s="21"/>
      <c r="L128" s="36">
        <v>504694524</v>
      </c>
      <c r="M128" s="21"/>
    </row>
    <row r="129" spans="1:13" ht="13.8">
      <c r="A129" s="34"/>
      <c r="B129" s="33">
        <v>7</v>
      </c>
      <c r="C129" s="20">
        <v>405947564</v>
      </c>
      <c r="D129" s="20"/>
      <c r="E129" s="36">
        <v>57029301</v>
      </c>
      <c r="F129" s="37"/>
      <c r="G129" s="20">
        <v>148067761</v>
      </c>
      <c r="H129" s="21"/>
      <c r="I129" s="36">
        <v>10633311</v>
      </c>
      <c r="J129" s="37"/>
      <c r="K129" s="21"/>
      <c r="L129" s="36">
        <v>621677937</v>
      </c>
      <c r="M129" s="21"/>
    </row>
    <row r="130" spans="1:13" ht="13.8">
      <c r="A130" s="34"/>
      <c r="B130" s="33">
        <v>8</v>
      </c>
      <c r="C130" s="20">
        <v>389069366</v>
      </c>
      <c r="D130" s="20"/>
      <c r="E130" s="36">
        <v>66042651</v>
      </c>
      <c r="F130" s="37"/>
      <c r="G130" s="20">
        <v>79437427</v>
      </c>
      <c r="H130" s="21"/>
      <c r="I130" s="36">
        <v>9553883</v>
      </c>
      <c r="J130" s="37"/>
      <c r="K130" s="21"/>
      <c r="L130" s="36">
        <v>544103327</v>
      </c>
      <c r="M130" s="21"/>
    </row>
    <row r="131" spans="1:13" ht="13.8">
      <c r="A131" s="34"/>
      <c r="B131" s="33">
        <v>9</v>
      </c>
      <c r="C131" s="20">
        <v>312338314</v>
      </c>
      <c r="D131" s="20"/>
      <c r="E131" s="36">
        <v>57080241</v>
      </c>
      <c r="F131" s="37"/>
      <c r="G131" s="20">
        <v>154519169</v>
      </c>
      <c r="H131" s="21"/>
      <c r="I131" s="36">
        <v>2630926</v>
      </c>
      <c r="J131" s="37"/>
      <c r="K131" s="21"/>
      <c r="L131" s="36">
        <v>526568650</v>
      </c>
      <c r="M131" s="21"/>
    </row>
    <row r="132" spans="1:13" ht="13.8">
      <c r="A132" s="34"/>
      <c r="B132" s="33">
        <v>10</v>
      </c>
      <c r="C132" s="20">
        <v>278146642</v>
      </c>
      <c r="D132" s="20"/>
      <c r="E132" s="36">
        <v>26077513</v>
      </c>
      <c r="F132" s="37"/>
      <c r="G132" s="20">
        <v>173471548</v>
      </c>
      <c r="H132" s="21"/>
      <c r="I132" s="36">
        <v>981813</v>
      </c>
      <c r="J132" s="37"/>
      <c r="K132" s="21"/>
      <c r="L132" s="36">
        <v>478682452</v>
      </c>
      <c r="M132" s="21"/>
    </row>
    <row r="133" spans="1:13" ht="13.8">
      <c r="A133" s="34"/>
      <c r="B133" s="33">
        <v>11</v>
      </c>
      <c r="C133" s="20">
        <v>282432026</v>
      </c>
      <c r="D133" s="20"/>
      <c r="E133" s="36">
        <v>30574228</v>
      </c>
      <c r="F133" s="37"/>
      <c r="G133" s="20">
        <v>166149603</v>
      </c>
      <c r="H133" s="21"/>
      <c r="I133" s="36">
        <v>944053</v>
      </c>
      <c r="J133" s="37"/>
      <c r="K133" s="21"/>
      <c r="L133" s="36">
        <v>480110159</v>
      </c>
      <c r="M133" s="21"/>
    </row>
    <row r="134" spans="1:13" ht="13.8">
      <c r="A134" s="34"/>
      <c r="B134" s="33">
        <v>12</v>
      </c>
      <c r="C134" s="20">
        <v>283316044</v>
      </c>
      <c r="D134" s="22">
        <v>283316044</v>
      </c>
      <c r="E134" s="36">
        <v>32507205</v>
      </c>
      <c r="F134" s="38">
        <v>32507205</v>
      </c>
      <c r="G134" s="20">
        <v>152168453</v>
      </c>
      <c r="H134" s="23">
        <v>152168453</v>
      </c>
      <c r="I134" s="36">
        <v>2273478</v>
      </c>
      <c r="J134" s="38">
        <v>2273478</v>
      </c>
      <c r="K134" s="43"/>
      <c r="L134" s="36">
        <v>470268167</v>
      </c>
      <c r="M134" s="23">
        <f>D134+F134+H134+J134</f>
        <v>470265180</v>
      </c>
    </row>
    <row r="135" spans="1:13" ht="13.8">
      <c r="A135" s="32">
        <f>A123+1</f>
        <v>2013</v>
      </c>
      <c r="B135" s="33">
        <v>1</v>
      </c>
      <c r="C135" s="20">
        <v>15333314</v>
      </c>
      <c r="D135" s="20">
        <f>C135</f>
        <v>15333314</v>
      </c>
      <c r="E135" s="36">
        <v>35709025</v>
      </c>
      <c r="F135" s="36">
        <f>E135</f>
        <v>35709025</v>
      </c>
      <c r="G135" s="20">
        <v>165978603</v>
      </c>
      <c r="H135" s="20">
        <f>G135</f>
        <v>165978603</v>
      </c>
      <c r="I135" s="36">
        <v>533683</v>
      </c>
      <c r="J135" s="36">
        <f>I135</f>
        <v>533683</v>
      </c>
      <c r="K135" s="21"/>
      <c r="L135" s="36">
        <f t="shared" ref="L135:L146" si="0">C135+E135+G135+I135</f>
        <v>217554625</v>
      </c>
      <c r="M135" s="20">
        <f>L135</f>
        <v>217554625</v>
      </c>
    </row>
    <row r="136" spans="1:13" ht="13.8">
      <c r="A136" s="34"/>
      <c r="B136" s="33">
        <v>2</v>
      </c>
      <c r="C136" s="20">
        <v>8957753</v>
      </c>
      <c r="D136" s="20">
        <f t="shared" ref="D136:D141" si="1">C136</f>
        <v>8957753</v>
      </c>
      <c r="E136" s="36">
        <v>41221340</v>
      </c>
      <c r="F136" s="36">
        <f t="shared" ref="F136:F140" si="2">E136</f>
        <v>41221340</v>
      </c>
      <c r="G136" s="20">
        <v>170019075</v>
      </c>
      <c r="H136" s="20">
        <f t="shared" ref="H136:H140" si="3">G136</f>
        <v>170019075</v>
      </c>
      <c r="I136" s="36">
        <v>183234</v>
      </c>
      <c r="J136" s="36">
        <f t="shared" ref="J136:J141" si="4">I136</f>
        <v>183234</v>
      </c>
      <c r="K136" s="21"/>
      <c r="L136" s="36">
        <f t="shared" si="0"/>
        <v>220381402</v>
      </c>
      <c r="M136" s="20">
        <f t="shared" ref="M136:M142" si="5">L136</f>
        <v>220381402</v>
      </c>
    </row>
    <row r="137" spans="1:13" ht="13.8">
      <c r="A137" s="34"/>
      <c r="B137" s="33">
        <v>3</v>
      </c>
      <c r="C137" s="20">
        <v>8418820</v>
      </c>
      <c r="D137" s="20">
        <f t="shared" si="1"/>
        <v>8418820</v>
      </c>
      <c r="E137" s="36">
        <v>52828064</v>
      </c>
      <c r="F137" s="36">
        <f t="shared" si="2"/>
        <v>52828064</v>
      </c>
      <c r="G137" s="20">
        <v>160778031</v>
      </c>
      <c r="H137" s="20">
        <f t="shared" si="3"/>
        <v>160778031</v>
      </c>
      <c r="I137" s="36">
        <v>88933</v>
      </c>
      <c r="J137" s="36">
        <f t="shared" si="4"/>
        <v>88933</v>
      </c>
      <c r="K137" s="21"/>
      <c r="L137" s="36">
        <f t="shared" si="0"/>
        <v>222113848</v>
      </c>
      <c r="M137" s="20">
        <f t="shared" si="5"/>
        <v>222113848</v>
      </c>
    </row>
    <row r="138" spans="1:13" ht="13.8">
      <c r="A138" s="34"/>
      <c r="B138" s="33">
        <v>4</v>
      </c>
      <c r="C138" s="20">
        <v>31570102</v>
      </c>
      <c r="D138" s="20">
        <f t="shared" si="1"/>
        <v>31570102</v>
      </c>
      <c r="E138" s="36">
        <v>35146691</v>
      </c>
      <c r="F138" s="36">
        <f t="shared" si="2"/>
        <v>35146691</v>
      </c>
      <c r="G138" s="20">
        <v>105930561</v>
      </c>
      <c r="H138" s="20">
        <f t="shared" si="3"/>
        <v>105930561</v>
      </c>
      <c r="I138" s="36">
        <v>4006202</v>
      </c>
      <c r="J138" s="36">
        <f t="shared" si="4"/>
        <v>4006202</v>
      </c>
      <c r="K138" s="21"/>
      <c r="L138" s="36">
        <f t="shared" si="0"/>
        <v>176653556</v>
      </c>
      <c r="M138" s="20">
        <f t="shared" si="5"/>
        <v>176653556</v>
      </c>
    </row>
    <row r="139" spans="1:13" ht="13.8">
      <c r="A139" s="34"/>
      <c r="B139" s="33">
        <v>5</v>
      </c>
      <c r="C139" s="20">
        <v>54188429</v>
      </c>
      <c r="D139" s="20">
        <f t="shared" si="1"/>
        <v>54188429</v>
      </c>
      <c r="E139" s="36">
        <v>30000749</v>
      </c>
      <c r="F139" s="36">
        <f t="shared" si="2"/>
        <v>30000749</v>
      </c>
      <c r="G139" s="20">
        <v>95083105</v>
      </c>
      <c r="H139" s="20">
        <f t="shared" si="3"/>
        <v>95083105</v>
      </c>
      <c r="I139" s="36">
        <v>9141160</v>
      </c>
      <c r="J139" s="36">
        <f t="shared" si="4"/>
        <v>9141160</v>
      </c>
      <c r="K139" s="21"/>
      <c r="L139" s="36">
        <f t="shared" si="0"/>
        <v>188413443</v>
      </c>
      <c r="M139" s="20">
        <f t="shared" si="5"/>
        <v>188413443</v>
      </c>
    </row>
    <row r="140" spans="1:13" ht="13.8">
      <c r="A140" s="34"/>
      <c r="B140" s="33">
        <v>6</v>
      </c>
      <c r="C140" s="20">
        <v>54691037</v>
      </c>
      <c r="D140" s="20">
        <f t="shared" si="1"/>
        <v>54691037</v>
      </c>
      <c r="E140" s="36">
        <v>20853735</v>
      </c>
      <c r="F140" s="36">
        <f t="shared" si="2"/>
        <v>20853735</v>
      </c>
      <c r="G140" s="20">
        <v>83531070</v>
      </c>
      <c r="H140" s="20">
        <f t="shared" si="3"/>
        <v>83531070</v>
      </c>
      <c r="I140" s="36">
        <v>6278373</v>
      </c>
      <c r="J140" s="36">
        <f t="shared" si="4"/>
        <v>6278373</v>
      </c>
      <c r="K140" s="21"/>
      <c r="L140" s="36">
        <f t="shared" si="0"/>
        <v>165354215</v>
      </c>
      <c r="M140" s="20">
        <f t="shared" si="5"/>
        <v>165354215</v>
      </c>
    </row>
    <row r="141" spans="1:13" ht="13.8">
      <c r="A141" s="34"/>
      <c r="B141" s="33">
        <v>7</v>
      </c>
      <c r="C141" s="20">
        <v>66763300</v>
      </c>
      <c r="D141" s="20">
        <f t="shared" si="1"/>
        <v>66763300</v>
      </c>
      <c r="E141" s="36">
        <v>22774207</v>
      </c>
      <c r="F141" s="36"/>
      <c r="G141" s="20">
        <v>117612810</v>
      </c>
      <c r="H141" s="20"/>
      <c r="I141" s="36">
        <v>8389156</v>
      </c>
      <c r="J141" s="36">
        <f t="shared" si="4"/>
        <v>8389156</v>
      </c>
      <c r="K141" s="21"/>
      <c r="L141" s="36">
        <f t="shared" si="0"/>
        <v>215539473</v>
      </c>
      <c r="M141" s="20">
        <f t="shared" si="5"/>
        <v>215539473</v>
      </c>
    </row>
    <row r="142" spans="1:13" ht="13.8">
      <c r="A142" s="34"/>
      <c r="B142" s="33">
        <v>8</v>
      </c>
      <c r="C142" s="20">
        <v>93037281</v>
      </c>
      <c r="D142" s="20">
        <f t="shared" ref="D142" si="6">C142</f>
        <v>93037281</v>
      </c>
      <c r="E142" s="36">
        <v>14045428</v>
      </c>
      <c r="F142" s="36"/>
      <c r="G142" s="20">
        <v>81539034</v>
      </c>
      <c r="H142" s="20"/>
      <c r="I142" s="36">
        <v>16729359</v>
      </c>
      <c r="J142" s="36">
        <f t="shared" ref="J142" si="7">I142</f>
        <v>16729359</v>
      </c>
      <c r="K142" s="21"/>
      <c r="L142" s="36">
        <f t="shared" si="0"/>
        <v>205351102</v>
      </c>
      <c r="M142" s="20">
        <f t="shared" si="5"/>
        <v>205351102</v>
      </c>
    </row>
    <row r="143" spans="1:13" ht="13.8">
      <c r="A143" s="34"/>
      <c r="B143" s="33">
        <v>9</v>
      </c>
      <c r="C143" s="20">
        <v>58493064.749342702</v>
      </c>
      <c r="D143" s="20">
        <f t="shared" ref="D143" si="8">C143</f>
        <v>58493064.749342702</v>
      </c>
      <c r="E143" s="36">
        <v>16064517.3927496</v>
      </c>
      <c r="F143" s="36"/>
      <c r="G143" s="20">
        <v>114424242.788932</v>
      </c>
      <c r="H143" s="20"/>
      <c r="I143" s="36">
        <v>9175108.4806048106</v>
      </c>
      <c r="J143" s="36">
        <f t="shared" ref="J143" si="9">I143</f>
        <v>9175108.4806048106</v>
      </c>
      <c r="K143" s="21"/>
      <c r="L143" s="36">
        <f t="shared" si="0"/>
        <v>198156933.41162911</v>
      </c>
    </row>
    <row r="144" spans="1:13" ht="13.8">
      <c r="A144" s="34"/>
      <c r="B144" s="33">
        <v>10</v>
      </c>
      <c r="C144" s="20">
        <v>51763215.7121071</v>
      </c>
      <c r="D144" s="20"/>
      <c r="E144" s="36">
        <v>18725067.684967801</v>
      </c>
      <c r="F144" s="36"/>
      <c r="G144" s="20">
        <v>125342302.688932</v>
      </c>
      <c r="H144" s="20"/>
      <c r="I144" s="36">
        <v>5146306.8241253104</v>
      </c>
      <c r="J144" s="36"/>
      <c r="K144" s="21"/>
      <c r="L144" s="36">
        <f t="shared" si="0"/>
        <v>200976892.91013223</v>
      </c>
    </row>
    <row r="145" spans="1:12" ht="13.8">
      <c r="A145" s="34"/>
      <c r="B145" s="33">
        <v>11</v>
      </c>
      <c r="C145" s="20">
        <v>48158077.808120303</v>
      </c>
      <c r="D145" s="20"/>
      <c r="E145" s="36">
        <v>17759283.0961475</v>
      </c>
      <c r="F145" s="36"/>
      <c r="G145" s="20">
        <v>121401148.988932</v>
      </c>
      <c r="H145" s="20"/>
      <c r="I145" s="36">
        <v>6209251.7255364899</v>
      </c>
      <c r="J145" s="36"/>
      <c r="K145" s="21"/>
      <c r="L145" s="36">
        <f t="shared" si="0"/>
        <v>193527761.6187363</v>
      </c>
    </row>
    <row r="146" spans="1:12" ht="13.8">
      <c r="A146" s="35"/>
      <c r="B146" s="33">
        <v>12</v>
      </c>
      <c r="C146" s="20">
        <v>41955245.940879397</v>
      </c>
      <c r="D146" s="20"/>
      <c r="E146" s="36">
        <v>18283754.925923899</v>
      </c>
      <c r="F146" s="36"/>
      <c r="G146" s="20">
        <v>111906890.58893199</v>
      </c>
      <c r="H146" s="20"/>
      <c r="I146" s="36">
        <v>4206152.1966549</v>
      </c>
      <c r="J146" s="36"/>
      <c r="K146" s="21"/>
      <c r="L146" s="36">
        <f t="shared" si="0"/>
        <v>176352043.65239018</v>
      </c>
    </row>
  </sheetData>
  <mergeCells count="4">
    <mergeCell ref="C1:D1"/>
    <mergeCell ref="E1:F1"/>
    <mergeCell ref="G1:H1"/>
    <mergeCell ref="I1:J1"/>
  </mergeCells>
  <pageMargins left="0.70866141732283472" right="0.70866141732283472" top="0.78740157480314965" bottom="0.78740157480314965" header="0.31496062992125984" footer="0.31496062992125984"/>
  <pageSetup paperSize="9" scale="49" fitToHeight="2"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Grafiken Import</vt:lpstr>
      <vt:lpstr>Daten Import</vt:lpstr>
      <vt:lpstr>Grafiken Export</vt:lpstr>
      <vt:lpstr>Daten Export</vt:lpstr>
      <vt:lpstr>Definitionen</vt:lpstr>
      <vt:lpstr>Import Strom BFE</vt:lpstr>
      <vt:lpstr>Export Strom BFE</vt:lpstr>
      <vt:lpstr>'Daten Export'!Druckbereich</vt:lpstr>
      <vt:lpstr>'Daten Import'!Druckbereich</vt:lpstr>
      <vt:lpstr>Definitionen!Druckbereich</vt:lpstr>
      <vt:lpstr>'Export Strom BFE'!Druckbereich</vt:lpstr>
      <vt:lpstr>'Import Strom BFE'!Druckbereich</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eatukeren</dc:creator>
  <cp:lastModifiedBy>U80729928</cp:lastModifiedBy>
  <cp:lastPrinted>2013-05-24T10:20:56Z</cp:lastPrinted>
  <dcterms:created xsi:type="dcterms:W3CDTF">2008-01-04T13:15:08Z</dcterms:created>
  <dcterms:modified xsi:type="dcterms:W3CDTF">2014-01-27T09:44:27Z</dcterms:modified>
</cp:coreProperties>
</file>