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2\PUBLICATIONS résultats 2022\"/>
    </mc:Choice>
  </mc:AlternateContent>
  <xr:revisionPtr revIDLastSave="0" documentId="13_ncr:1_{40570078-00C8-46F6-A21C-B33DD4C26643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DE" sheetId="9" r:id="rId1"/>
    <sheet name="FR" sheetId="10" r:id="rId2"/>
    <sheet name="I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D10" i="7"/>
  <c r="C10" i="7"/>
  <c r="B10" i="7"/>
  <c r="E9" i="7"/>
  <c r="D8" i="7"/>
  <c r="C8" i="7"/>
  <c r="B8" i="7"/>
  <c r="E7" i="7"/>
  <c r="E11" i="9"/>
  <c r="E11" i="10"/>
  <c r="E8" i="7" l="1"/>
  <c r="E10" i="7"/>
  <c r="E7" i="10" l="1"/>
  <c r="B8" i="10"/>
  <c r="C8" i="10"/>
  <c r="D8" i="10"/>
  <c r="E9" i="10"/>
  <c r="B10" i="10"/>
  <c r="C10" i="10"/>
  <c r="D10" i="10"/>
  <c r="E7" i="9"/>
  <c r="B8" i="9"/>
  <c r="C8" i="9"/>
  <c r="D8" i="9"/>
  <c r="E9" i="9"/>
  <c r="B10" i="9"/>
  <c r="C10" i="9"/>
  <c r="D10" i="9"/>
  <c r="E8" i="9" l="1"/>
  <c r="E10" i="9"/>
  <c r="E10" i="10"/>
  <c r="E8" i="10"/>
</calcChain>
</file>

<file path=xl/sharedStrings.xml><?xml version="1.0" encoding="utf-8"?>
<sst xmlns="http://schemas.openxmlformats.org/spreadsheetml/2006/main" count="33" uniqueCount="27">
  <si>
    <t>Absinthe</t>
  </si>
  <si>
    <t>Gin</t>
  </si>
  <si>
    <t>Whisky</t>
  </si>
  <si>
    <t>Absinth</t>
  </si>
  <si>
    <t>Assenzio</t>
  </si>
  <si>
    <t>Total</t>
  </si>
  <si>
    <t>Exercice</t>
  </si>
  <si>
    <t>Esercizio</t>
  </si>
  <si>
    <t>Statistik Spirituosensteuer</t>
  </si>
  <si>
    <t>Statistique de l’impôt sur les boissons spiritueuses</t>
  </si>
  <si>
    <t>Production indigène d’absinthe, de whisky et de gin (boissons spiritueuses produites par distillation), en hectolitres d’alcool pur</t>
  </si>
  <si>
    <t>Source: Office fédéral de la douane et de la sécurité des frontières OFDF</t>
  </si>
  <si>
    <t>Quelle: Bundesamt für Zoll und Grenzsicherheit BAZG</t>
  </si>
  <si>
    <t>Stand: 27.6.2023</t>
  </si>
  <si>
    <t>Fonte: Ufficio federale della dogana e della sicurezza dei confini UDSC</t>
  </si>
  <si>
    <t>Statistica dell’imposta sulle bevande spiritose</t>
  </si>
  <si>
    <t>Geschäftsjahr</t>
  </si>
  <si>
    <t>Inländische Erzeugung von Absinth, Whisky und Gin aus der Destillation, in Hektoliter reinen Alkohols</t>
  </si>
  <si>
    <t>Stato : 27.6.2023</t>
  </si>
  <si>
    <t>Produzione nazionale di assenzio, whisky e gin (bevande spiritose ottenute per distillazione), in ettolitri di alcol puro</t>
  </si>
  <si>
    <t>Distillation*</t>
  </si>
  <si>
    <t>Distillazione*</t>
  </si>
  <si>
    <t>* in ettolitri di alcol puro</t>
  </si>
  <si>
    <t>*in Hektoliter reinen Alkohols</t>
  </si>
  <si>
    <t>Destillation*</t>
  </si>
  <si>
    <t>* en hectolitres d'alcool pur</t>
  </si>
  <si>
    <t>État 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</si>
</sst>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4"/>
      <color rgb="FF00000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3" fillId="0" borderId="0" xfId="1" applyFont="1" applyAlignment="1">
      <alignment horizontal="left" vertical="top" indent="1"/>
    </xf>
    <xf numFmtId="0" fontId="4" fillId="0" borderId="0" xfId="1" applyFont="1" applyAlignment="1">
      <alignment horizontal="left" vertical="top" indent="1"/>
    </xf>
    <xf numFmtId="0" fontId="3" fillId="0" borderId="0" xfId="2" applyFont="1" applyAlignment="1">
      <alignment horizontal="left" vertical="top"/>
    </xf>
    <xf numFmtId="0" fontId="2" fillId="0" borderId="0" xfId="2" applyAlignment="1">
      <alignment horizontal="left" vertical="top"/>
    </xf>
    <xf numFmtId="0" fontId="3" fillId="0" borderId="0" xfId="2" applyFont="1" applyAlignment="1">
      <alignment horizontal="left" vertical="top" indent="1"/>
    </xf>
    <xf numFmtId="0" fontId="5" fillId="0" borderId="6" xfId="2" applyFont="1" applyBorder="1" applyAlignment="1">
      <alignment horizontal="left" vertical="center" wrapText="1" indent="1"/>
    </xf>
    <xf numFmtId="3" fontId="5" fillId="0" borderId="5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 indent="1"/>
    </xf>
    <xf numFmtId="3" fontId="5" fillId="0" borderId="2" xfId="2" applyNumberFormat="1" applyFont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1" applyFont="1" applyAlignment="1">
      <alignment vertical="center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1" applyFont="1" applyAlignment="1">
      <alignment horizontal="left" vertical="top" indent="1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9" fillId="0" borderId="0" xfId="2" applyFont="1" applyAlignment="1">
      <alignment horizontal="left" vertical="top"/>
    </xf>
    <xf numFmtId="0" fontId="6" fillId="2" borderId="9" xfId="2" applyFont="1" applyFill="1" applyBorder="1" applyAlignment="1">
      <alignment horizontal="left" vertical="center" wrapText="1" indent="1"/>
    </xf>
    <xf numFmtId="0" fontId="6" fillId="2" borderId="6" xfId="2" applyFont="1" applyFill="1" applyBorder="1" applyAlignment="1">
      <alignment horizontal="left" vertical="center" wrapText="1" inden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4">
    <cellStyle name="Normal 2" xfId="1" xr:uid="{833B9B4A-F710-4CF4-8893-1B5FEF5D0792}"/>
    <cellStyle name="Normal 2 2" xfId="2" xr:uid="{3792C5E1-0139-4067-8D61-6F8CC3ADB8AB}"/>
    <cellStyle name="Normal 3" xfId="3" xr:uid="{81ACBA0C-B2BA-4C6B-B8CF-390A5854A14C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6E84-2C9F-4E01-8337-AEF4D455A33B}">
  <sheetPr>
    <tabColor theme="4" tint="0.59999389629810485"/>
  </sheetPr>
  <dimension ref="A1:J20"/>
  <sheetViews>
    <sheetView showGridLines="0" zoomScaleNormal="100" workbookViewId="0">
      <pane ySplit="6" topLeftCell="A7" activePane="bottomLeft" state="frozen"/>
      <selection pane="bottomLeft" activeCell="B5" sqref="B5:E5"/>
    </sheetView>
  </sheetViews>
  <sheetFormatPr baseColWidth="10" defaultColWidth="8" defaultRowHeight="17.5" x14ac:dyDescent="0.25"/>
  <cols>
    <col min="1" max="1" width="18.7265625" style="8" customWidth="1"/>
    <col min="2" max="5" width="18.7265625" style="6" customWidth="1"/>
    <col min="6" max="10" width="8" style="7"/>
    <col min="11" max="16384" width="8" style="6"/>
  </cols>
  <sheetData>
    <row r="1" spans="1:10" customFormat="1" ht="12.5" x14ac:dyDescent="0.25">
      <c r="A1" s="1" t="s">
        <v>8</v>
      </c>
    </row>
    <row r="2" spans="1:10" customFormat="1" ht="12.5" x14ac:dyDescent="0.25"/>
    <row r="3" spans="1:10" customFormat="1" ht="15.5" x14ac:dyDescent="0.35">
      <c r="A3" s="15" t="s">
        <v>17</v>
      </c>
    </row>
    <row r="4" spans="1:10" ht="12.75" customHeight="1" thickBot="1" x14ac:dyDescent="0.3">
      <c r="F4" s="6"/>
      <c r="G4" s="6"/>
      <c r="H4" s="6"/>
      <c r="I4" s="6"/>
      <c r="J4" s="6"/>
    </row>
    <row r="5" spans="1:10" ht="27" customHeight="1" x14ac:dyDescent="0.25">
      <c r="A5" s="27" t="s">
        <v>16</v>
      </c>
      <c r="B5" s="29" t="s">
        <v>24</v>
      </c>
      <c r="C5" s="29"/>
      <c r="D5" s="29"/>
      <c r="E5" s="30"/>
      <c r="F5" s="6"/>
      <c r="G5" s="6"/>
      <c r="H5" s="6"/>
      <c r="I5" s="6"/>
      <c r="J5" s="6"/>
    </row>
    <row r="6" spans="1:10" x14ac:dyDescent="0.25">
      <c r="A6" s="28"/>
      <c r="B6" s="13" t="s">
        <v>3</v>
      </c>
      <c r="C6" s="13" t="s">
        <v>2</v>
      </c>
      <c r="D6" s="13" t="s">
        <v>1</v>
      </c>
      <c r="E6" s="14" t="s">
        <v>5</v>
      </c>
      <c r="F6" s="6"/>
      <c r="G6" s="6"/>
      <c r="H6" s="6"/>
      <c r="I6" s="6"/>
      <c r="J6" s="6"/>
    </row>
    <row r="7" spans="1:10" ht="18" customHeight="1" x14ac:dyDescent="0.25">
      <c r="A7" s="9">
        <v>2018</v>
      </c>
      <c r="B7" s="10">
        <v>535.68739999999787</v>
      </c>
      <c r="C7" s="10">
        <v>1179.1737000000003</v>
      </c>
      <c r="D7" s="10">
        <v>402.85110000000003</v>
      </c>
      <c r="E7" s="17">
        <f>B7+C7+D7</f>
        <v>2117.7121999999981</v>
      </c>
      <c r="F7" s="6"/>
      <c r="G7" s="6"/>
      <c r="H7" s="6"/>
      <c r="I7" s="6"/>
      <c r="J7" s="6"/>
    </row>
    <row r="8" spans="1:10" ht="18" customHeight="1" x14ac:dyDescent="0.25">
      <c r="A8" s="9">
        <v>2019</v>
      </c>
      <c r="B8" s="10">
        <f>69319.7/100</f>
        <v>693.197</v>
      </c>
      <c r="C8" s="10">
        <f>133102.52/100</f>
        <v>1331.0251999999998</v>
      </c>
      <c r="D8" s="10">
        <f>68833.43/100</f>
        <v>688.33429999999998</v>
      </c>
      <c r="E8" s="17">
        <f>B8+C8+D8</f>
        <v>2712.5564999999997</v>
      </c>
      <c r="F8" s="6"/>
      <c r="G8" s="6"/>
      <c r="H8" s="6"/>
      <c r="I8" s="6"/>
      <c r="J8" s="6"/>
    </row>
    <row r="9" spans="1:10" ht="18" customHeight="1" x14ac:dyDescent="0.25">
      <c r="A9" s="9">
        <v>2020</v>
      </c>
      <c r="B9" s="10">
        <v>623</v>
      </c>
      <c r="C9" s="10">
        <v>1398</v>
      </c>
      <c r="D9" s="10">
        <v>1030</v>
      </c>
      <c r="E9" s="17">
        <f>B9+C9+D9</f>
        <v>3051</v>
      </c>
      <c r="F9" s="6"/>
      <c r="G9" s="6"/>
      <c r="H9" s="6"/>
      <c r="I9" s="6"/>
      <c r="J9" s="6"/>
    </row>
    <row r="10" spans="1:10" ht="18" customHeight="1" x14ac:dyDescent="0.25">
      <c r="A10" s="9">
        <v>2021</v>
      </c>
      <c r="B10" s="10">
        <f>78889.9299999999/100</f>
        <v>788.89929999999902</v>
      </c>
      <c r="C10" s="10">
        <f>158530.61/100</f>
        <v>1585.3060999999998</v>
      </c>
      <c r="D10" s="10">
        <f>147161.84/100</f>
        <v>1471.6184000000001</v>
      </c>
      <c r="E10" s="17">
        <f>B10+C10+D10</f>
        <v>3845.8237999999992</v>
      </c>
      <c r="F10" s="6"/>
      <c r="G10" s="6"/>
      <c r="H10" s="6"/>
      <c r="I10" s="6"/>
      <c r="J10" s="6"/>
    </row>
    <row r="11" spans="1:10" ht="18" customHeight="1" thickBot="1" x14ac:dyDescent="0.3">
      <c r="A11" s="11">
        <v>2022</v>
      </c>
      <c r="B11" s="12">
        <v>727</v>
      </c>
      <c r="C11" s="12">
        <v>2072</v>
      </c>
      <c r="D11" s="12">
        <v>1326</v>
      </c>
      <c r="E11" s="18">
        <f>B11+C11+D11</f>
        <v>4125</v>
      </c>
      <c r="F11" s="6"/>
      <c r="G11" s="6"/>
      <c r="H11" s="6"/>
      <c r="I11" s="6"/>
      <c r="J11" s="6"/>
    </row>
    <row r="12" spans="1:10" ht="12.75" customHeight="1" x14ac:dyDescent="0.25">
      <c r="A12" s="26" t="s">
        <v>23</v>
      </c>
    </row>
    <row r="13" spans="1:10" ht="12.75" customHeight="1" x14ac:dyDescent="0.25">
      <c r="A13" s="26"/>
    </row>
    <row r="14" spans="1:10" ht="12.75" customHeight="1" x14ac:dyDescent="0.25"/>
    <row r="15" spans="1:10" ht="12.75" customHeight="1" x14ac:dyDescent="0.25">
      <c r="A15" s="16" t="s">
        <v>12</v>
      </c>
    </row>
    <row r="16" spans="1:10" ht="12.75" customHeight="1" x14ac:dyDescent="0.25">
      <c r="A16" s="16" t="s">
        <v>13</v>
      </c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</sheetData>
  <mergeCells count="2">
    <mergeCell ref="A5:A6"/>
    <mergeCell ref="B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F728-BFE8-46C0-B0D6-45353A3E2703}">
  <sheetPr>
    <tabColor theme="4" tint="0.79998168889431442"/>
  </sheetPr>
  <dimension ref="A1:J23"/>
  <sheetViews>
    <sheetView showGridLines="0" tabSelected="1" zoomScaleNormal="100" workbookViewId="0">
      <pane ySplit="6" topLeftCell="A7" activePane="bottomLeft" state="frozen"/>
      <selection pane="bottomLeft" activeCell="A16" sqref="A16"/>
    </sheetView>
  </sheetViews>
  <sheetFormatPr baseColWidth="10" defaultColWidth="8" defaultRowHeight="17.5" x14ac:dyDescent="0.25"/>
  <cols>
    <col min="1" max="1" width="18.7265625" style="8" customWidth="1"/>
    <col min="2" max="5" width="18.7265625" style="6" customWidth="1"/>
    <col min="6" max="10" width="8" style="7"/>
    <col min="11" max="16384" width="8" style="6"/>
  </cols>
  <sheetData>
    <row r="1" spans="1:10" ht="12.75" customHeight="1" x14ac:dyDescent="0.25">
      <c r="A1" s="1" t="s">
        <v>9</v>
      </c>
    </row>
    <row r="2" spans="1:10" ht="12.75" customHeight="1" x14ac:dyDescent="0.25"/>
    <row r="3" spans="1:10" ht="15.75" customHeight="1" x14ac:dyDescent="0.35">
      <c r="A3" s="15" t="s">
        <v>10</v>
      </c>
      <c r="F3" s="6"/>
      <c r="G3" s="6"/>
      <c r="H3" s="6"/>
      <c r="I3" s="6"/>
      <c r="J3" s="6"/>
    </row>
    <row r="4" spans="1:10" ht="12.75" customHeight="1" thickBot="1" x14ac:dyDescent="0.3">
      <c r="F4" s="6"/>
      <c r="G4" s="6"/>
      <c r="H4" s="6"/>
      <c r="I4" s="6"/>
      <c r="J4" s="6"/>
    </row>
    <row r="5" spans="1:10" ht="27" customHeight="1" x14ac:dyDescent="0.25">
      <c r="A5" s="27" t="s">
        <v>6</v>
      </c>
      <c r="B5" s="29" t="s">
        <v>20</v>
      </c>
      <c r="C5" s="29"/>
      <c r="D5" s="29"/>
      <c r="E5" s="30"/>
      <c r="F5" s="6"/>
      <c r="G5" s="6"/>
      <c r="H5" s="6"/>
      <c r="I5" s="6"/>
      <c r="J5" s="6"/>
    </row>
    <row r="6" spans="1:10" x14ac:dyDescent="0.25">
      <c r="A6" s="28"/>
      <c r="B6" s="13" t="s">
        <v>0</v>
      </c>
      <c r="C6" s="13" t="s">
        <v>2</v>
      </c>
      <c r="D6" s="13" t="s">
        <v>1</v>
      </c>
      <c r="E6" s="14" t="s">
        <v>5</v>
      </c>
      <c r="F6" s="6"/>
      <c r="G6" s="6"/>
      <c r="H6" s="6"/>
      <c r="I6" s="6"/>
      <c r="J6" s="6"/>
    </row>
    <row r="7" spans="1:10" ht="18" customHeight="1" x14ac:dyDescent="0.25">
      <c r="A7" s="9">
        <v>2018</v>
      </c>
      <c r="B7" s="10">
        <v>535.68739999999787</v>
      </c>
      <c r="C7" s="10">
        <v>1179.1737000000003</v>
      </c>
      <c r="D7" s="10">
        <v>402.85110000000003</v>
      </c>
      <c r="E7" s="17">
        <f>B7+C7+D7</f>
        <v>2117.7121999999981</v>
      </c>
      <c r="F7" s="6"/>
      <c r="G7" s="6"/>
      <c r="H7" s="6"/>
      <c r="I7" s="6"/>
      <c r="J7" s="6"/>
    </row>
    <row r="8" spans="1:10" ht="18" customHeight="1" x14ac:dyDescent="0.25">
      <c r="A8" s="9">
        <v>2019</v>
      </c>
      <c r="B8" s="10">
        <f>69319.7/100</f>
        <v>693.197</v>
      </c>
      <c r="C8" s="10">
        <f>133102.52/100</f>
        <v>1331.0251999999998</v>
      </c>
      <c r="D8" s="10">
        <f>68833.43/100</f>
        <v>688.33429999999998</v>
      </c>
      <c r="E8" s="17">
        <f>B8+C8+D8</f>
        <v>2712.5564999999997</v>
      </c>
      <c r="F8" s="6"/>
      <c r="G8" s="6"/>
      <c r="H8" s="6"/>
      <c r="I8" s="6"/>
      <c r="J8" s="6"/>
    </row>
    <row r="9" spans="1:10" x14ac:dyDescent="0.25">
      <c r="A9" s="9">
        <v>2020</v>
      </c>
      <c r="B9" s="10">
        <v>623</v>
      </c>
      <c r="C9" s="10">
        <v>1398</v>
      </c>
      <c r="D9" s="10">
        <v>1030</v>
      </c>
      <c r="E9" s="17">
        <f>B9+C9+D9</f>
        <v>3051</v>
      </c>
      <c r="F9" s="6"/>
      <c r="G9" s="6"/>
      <c r="H9" s="6"/>
      <c r="I9" s="6"/>
      <c r="J9" s="6"/>
    </row>
    <row r="10" spans="1:10" ht="18" customHeight="1" x14ac:dyDescent="0.25">
      <c r="A10" s="9">
        <v>2021</v>
      </c>
      <c r="B10" s="10">
        <f>78889.9299999999/100</f>
        <v>788.89929999999902</v>
      </c>
      <c r="C10" s="10">
        <f>158530.61/100</f>
        <v>1585.3060999999998</v>
      </c>
      <c r="D10" s="10">
        <f>147161.84/100</f>
        <v>1471.6184000000001</v>
      </c>
      <c r="E10" s="17">
        <f>B10+C10+D10</f>
        <v>3845.8237999999992</v>
      </c>
      <c r="F10" s="6"/>
      <c r="G10" s="6"/>
      <c r="H10" s="6"/>
      <c r="I10" s="6"/>
      <c r="J10" s="6"/>
    </row>
    <row r="11" spans="1:10" ht="18" customHeight="1" thickBot="1" x14ac:dyDescent="0.3">
      <c r="A11" s="11">
        <v>2022</v>
      </c>
      <c r="B11" s="12">
        <v>727</v>
      </c>
      <c r="C11" s="12">
        <v>2072</v>
      </c>
      <c r="D11" s="12">
        <v>1326</v>
      </c>
      <c r="E11" s="18">
        <f>B11+C11+D11</f>
        <v>4125</v>
      </c>
      <c r="F11" s="6"/>
      <c r="G11" s="6"/>
      <c r="H11" s="6"/>
      <c r="I11" s="6"/>
      <c r="J11" s="6"/>
    </row>
    <row r="12" spans="1:10" ht="12.75" customHeight="1" x14ac:dyDescent="0.25">
      <c r="A12" s="26" t="s">
        <v>25</v>
      </c>
    </row>
    <row r="13" spans="1:10" ht="12.75" customHeight="1" x14ac:dyDescent="0.25">
      <c r="A13" s="26"/>
    </row>
    <row r="14" spans="1:10" ht="12.75" customHeight="1" x14ac:dyDescent="0.25"/>
    <row r="15" spans="1:10" ht="12.75" customHeight="1" x14ac:dyDescent="0.25">
      <c r="A15" s="16" t="s">
        <v>11</v>
      </c>
    </row>
    <row r="16" spans="1:10" ht="12.75" customHeight="1" x14ac:dyDescent="0.25">
      <c r="A16" s="16" t="s">
        <v>26</v>
      </c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</sheetData>
  <mergeCells count="2">
    <mergeCell ref="A5:A6"/>
    <mergeCell ref="B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D5A-68F0-464A-8470-A626708072C3}">
  <sheetPr>
    <tabColor theme="4" tint="0.39997558519241921"/>
  </sheetPr>
  <dimension ref="A1:J20"/>
  <sheetViews>
    <sheetView showGridLines="0" zoomScaleNormal="100" workbookViewId="0">
      <pane ySplit="6" topLeftCell="A7" activePane="bottomLeft" state="frozen"/>
      <selection pane="bottomLeft" activeCell="B5" sqref="B5:E5"/>
    </sheetView>
  </sheetViews>
  <sheetFormatPr baseColWidth="10" defaultColWidth="8" defaultRowHeight="17.5" x14ac:dyDescent="0.25"/>
  <cols>
    <col min="1" max="1" width="18.7265625" style="4" customWidth="1"/>
    <col min="2" max="5" width="18.7265625" style="2" customWidth="1"/>
    <col min="6" max="10" width="8" style="3"/>
    <col min="11" max="16384" width="8" style="2"/>
  </cols>
  <sheetData>
    <row r="1" spans="1:10" ht="12.75" customHeight="1" x14ac:dyDescent="0.25">
      <c r="A1" s="1" t="s">
        <v>15</v>
      </c>
      <c r="F1" s="2"/>
      <c r="G1" s="2"/>
      <c r="H1" s="2"/>
      <c r="I1" s="2"/>
      <c r="J1" s="2"/>
    </row>
    <row r="2" spans="1:10" ht="12.75" customHeight="1" x14ac:dyDescent="0.25">
      <c r="A2" s="5"/>
      <c r="F2" s="2"/>
      <c r="G2" s="2"/>
      <c r="H2" s="2"/>
      <c r="I2" s="2"/>
      <c r="J2" s="2"/>
    </row>
    <row r="3" spans="1:10" ht="15" customHeight="1" x14ac:dyDescent="0.35">
      <c r="A3" s="15" t="s">
        <v>19</v>
      </c>
      <c r="F3" s="2"/>
      <c r="G3" s="2"/>
      <c r="H3" s="2"/>
      <c r="I3" s="2"/>
      <c r="J3" s="2"/>
    </row>
    <row r="4" spans="1:10" ht="12.75" customHeight="1" thickBot="1" x14ac:dyDescent="0.3"/>
    <row r="5" spans="1:10" ht="27" customHeight="1" x14ac:dyDescent="0.25">
      <c r="A5" s="27" t="s">
        <v>7</v>
      </c>
      <c r="B5" s="29" t="s">
        <v>21</v>
      </c>
      <c r="C5" s="29"/>
      <c r="D5" s="29"/>
      <c r="E5" s="30"/>
    </row>
    <row r="6" spans="1:10" x14ac:dyDescent="0.25">
      <c r="A6" s="28"/>
      <c r="B6" s="13" t="s">
        <v>4</v>
      </c>
      <c r="C6" s="13" t="s">
        <v>2</v>
      </c>
      <c r="D6" s="13" t="s">
        <v>1</v>
      </c>
      <c r="E6" s="14" t="s">
        <v>5</v>
      </c>
    </row>
    <row r="7" spans="1:10" x14ac:dyDescent="0.25">
      <c r="A7" s="9">
        <v>2018</v>
      </c>
      <c r="B7" s="10">
        <v>535.68739999999787</v>
      </c>
      <c r="C7" s="10">
        <v>1179.1737000000003</v>
      </c>
      <c r="D7" s="10">
        <v>402.85110000000003</v>
      </c>
      <c r="E7" s="17">
        <f>B7+C7+D7</f>
        <v>2117.7121999999981</v>
      </c>
    </row>
    <row r="8" spans="1:10" x14ac:dyDescent="0.25">
      <c r="A8" s="9">
        <v>2019</v>
      </c>
      <c r="B8" s="10">
        <f>69319.7/100</f>
        <v>693.197</v>
      </c>
      <c r="C8" s="10">
        <f>133102.52/100</f>
        <v>1331.0251999999998</v>
      </c>
      <c r="D8" s="10">
        <f>68833.43/100</f>
        <v>688.33429999999998</v>
      </c>
      <c r="E8" s="17">
        <f>B8+C8+D8</f>
        <v>2712.5564999999997</v>
      </c>
    </row>
    <row r="9" spans="1:10" x14ac:dyDescent="0.25">
      <c r="A9" s="9">
        <v>2020</v>
      </c>
      <c r="B9" s="10">
        <v>623</v>
      </c>
      <c r="C9" s="10">
        <v>1398</v>
      </c>
      <c r="D9" s="10">
        <v>1030</v>
      </c>
      <c r="E9" s="17">
        <f>B9+C9+D9</f>
        <v>3051</v>
      </c>
    </row>
    <row r="10" spans="1:10" x14ac:dyDescent="0.25">
      <c r="A10" s="9">
        <v>2021</v>
      </c>
      <c r="B10" s="10">
        <f>78889.9299999999/100</f>
        <v>788.89929999999902</v>
      </c>
      <c r="C10" s="10">
        <f>158530.61/100</f>
        <v>1585.3060999999998</v>
      </c>
      <c r="D10" s="10">
        <f>147161.84/100</f>
        <v>1471.6184000000001</v>
      </c>
      <c r="E10" s="17">
        <f>B10+C10+D10</f>
        <v>3845.8237999999992</v>
      </c>
    </row>
    <row r="11" spans="1:10" ht="18" thickBot="1" x14ac:dyDescent="0.3">
      <c r="A11" s="11">
        <v>2022</v>
      </c>
      <c r="B11" s="12">
        <v>727</v>
      </c>
      <c r="C11" s="12">
        <v>2072</v>
      </c>
      <c r="D11" s="12">
        <v>1326</v>
      </c>
      <c r="E11" s="18">
        <f>B11+C11+D11</f>
        <v>4125</v>
      </c>
    </row>
    <row r="12" spans="1:10" ht="12.75" customHeight="1" x14ac:dyDescent="0.25">
      <c r="A12" s="21" t="s">
        <v>22</v>
      </c>
    </row>
    <row r="13" spans="1:10" ht="12.75" customHeight="1" x14ac:dyDescent="0.25">
      <c r="A13" s="21"/>
    </row>
    <row r="14" spans="1:10" ht="12.75" customHeight="1" x14ac:dyDescent="0.25"/>
    <row r="15" spans="1:10" s="24" customFormat="1" ht="12.75" customHeight="1" x14ac:dyDescent="0.25">
      <c r="A15" s="23" t="s">
        <v>14</v>
      </c>
      <c r="F15" s="25"/>
      <c r="G15" s="25"/>
      <c r="H15" s="25"/>
      <c r="I15" s="25"/>
      <c r="J15" s="25"/>
    </row>
    <row r="16" spans="1:10" s="21" customFormat="1" ht="12.75" customHeight="1" x14ac:dyDescent="0.2">
      <c r="A16" s="19" t="s">
        <v>18</v>
      </c>
      <c r="F16" s="22"/>
      <c r="G16" s="22"/>
      <c r="H16" s="22"/>
      <c r="I16" s="22"/>
      <c r="J16" s="22"/>
    </row>
    <row r="17" spans="1:10" s="21" customFormat="1" ht="12.75" customHeight="1" x14ac:dyDescent="0.25">
      <c r="A17" s="20"/>
      <c r="F17" s="22"/>
      <c r="G17" s="22"/>
      <c r="H17" s="22"/>
      <c r="I17" s="22"/>
      <c r="J17" s="22"/>
    </row>
    <row r="18" spans="1:10" s="21" customFormat="1" ht="12.75" customHeight="1" x14ac:dyDescent="0.25">
      <c r="A18" s="20"/>
      <c r="F18" s="22"/>
      <c r="G18" s="22"/>
      <c r="H18" s="22"/>
      <c r="I18" s="22"/>
      <c r="J18" s="22"/>
    </row>
    <row r="19" spans="1:10" s="21" customFormat="1" ht="10.5" x14ac:dyDescent="0.25">
      <c r="A19" s="20"/>
      <c r="F19" s="22"/>
      <c r="G19" s="22"/>
      <c r="H19" s="22"/>
      <c r="I19" s="22"/>
      <c r="J19" s="22"/>
    </row>
    <row r="20" spans="1:10" s="21" customFormat="1" ht="10.5" x14ac:dyDescent="0.25">
      <c r="A20" s="20"/>
      <c r="F20" s="22"/>
      <c r="G20" s="22"/>
      <c r="H20" s="22"/>
      <c r="I20" s="22"/>
      <c r="J20" s="22"/>
    </row>
  </sheetData>
  <mergeCells count="2">
    <mergeCell ref="A5:A6"/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</vt:lpstr>
      <vt:lpstr>FR</vt:lpstr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Kamberaj Besarta BAZG</cp:lastModifiedBy>
  <dcterms:created xsi:type="dcterms:W3CDTF">2023-06-27T12:50:26Z</dcterms:created>
  <dcterms:modified xsi:type="dcterms:W3CDTF">2023-06-30T10:38:02Z</dcterms:modified>
</cp:coreProperties>
</file>