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vf00105a.adb.intra.admin.ch\ezv_os$\os\3\2\2\0\0\10403\322.00-3-8 Formulare\45.25 - p.Mld-p.Sta_flüssige Bio TrSt\3 Überarbeitungen\Internet-Version\"/>
    </mc:Choice>
  </mc:AlternateContent>
  <xr:revisionPtr revIDLastSave="0" documentId="13_ncr:1_{844FA3A5-268D-4A44-BD23-3D69A1452C29}" xr6:coauthVersionLast="47" xr6:coauthVersionMax="47" xr10:uidLastSave="{00000000-0000-0000-0000-000000000000}"/>
  <workbookProtection workbookAlgorithmName="SHA-512" workbookHashValue="O3itC7no+ft6OEPsv5nbpu9A27jk11O6jePy/VN3d5FWDo3YHoptbNXp7BwHNQ8uu2zjlaB1ALZFiAUFV5thcA==" workbookSaltValue="oQO/Te9cKfrXSZI14cOzeQ==" workbookSpinCount="100000" lockStructure="1"/>
  <bookViews>
    <workbookView xWindow="28680" yWindow="-120" windowWidth="29040" windowHeight="15840" xr2:uid="{00000000-000D-0000-FFFF-FFFF00000000}"/>
  </bookViews>
  <sheets>
    <sheet name="Formular 45.25" sheetId="1" r:id="rId1"/>
    <sheet name="Anhang 1" sheetId="2" r:id="rId2"/>
    <sheet name="Anhang 2" sheetId="3" r:id="rId3"/>
    <sheet name="Anhang 3" sheetId="4" r:id="rId4"/>
    <sheet name="Anhang 4" sheetId="5" r:id="rId5"/>
    <sheet name="Erläuterungen" sheetId="10" r:id="rId6"/>
    <sheet name="Hilfsblatt" sheetId="9" r:id="rId7"/>
  </sheets>
  <definedNames>
    <definedName name="_spr1" localSheetId="0">'Formular 45.25'!$R$11</definedName>
    <definedName name="_spr2" localSheetId="0">'Formular 45.25'!#REF!</definedName>
    <definedName name="_spr3" localSheetId="0">'Formular 45.25'!#REF!</definedName>
    <definedName name="_spr4" localSheetId="0">'Formular 45.25'!#REF!</definedName>
    <definedName name="_xlnm.Print_Area" localSheetId="5">Erläuterungen!$A$1:$R$141</definedName>
    <definedName name="Print_Area" localSheetId="5">Erläuterungen!$A$1:$O$134</definedName>
    <definedName name="Text32" localSheetId="0">'Formular 45.25'!$Q$5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1" l="1"/>
  <c r="I21" i="1" l="1"/>
  <c r="I34" i="1"/>
  <c r="I33" i="1"/>
  <c r="I32" i="1"/>
  <c r="I31" i="1"/>
  <c r="I30" i="1"/>
  <c r="I46" i="1" l="1"/>
  <c r="I28" i="1"/>
  <c r="O28" i="1" s="1"/>
  <c r="C9" i="5" l="1"/>
  <c r="C48" i="5"/>
  <c r="C9" i="4"/>
  <c r="C48" i="4"/>
  <c r="C9" i="3"/>
  <c r="C48" i="3"/>
  <c r="C9" i="2"/>
  <c r="C48" i="2"/>
  <c r="I24" i="1"/>
  <c r="O24" i="1" s="1"/>
  <c r="O35" i="1"/>
  <c r="O37" i="1"/>
  <c r="I50" i="1"/>
  <c r="L50" i="1" s="1"/>
  <c r="N50" i="1" s="1"/>
  <c r="I51" i="1" s="1"/>
  <c r="O5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Reto Stroh</author>
    <author>Stroh Reto EZV</author>
  </authors>
  <commentList>
    <comment ref="H6" authorId="0" shapeId="0" xr:uid="{00000000-0006-0000-0000-000001000000}">
      <text>
        <r>
          <rPr>
            <b/>
            <u/>
            <sz val="10"/>
            <color indexed="81"/>
            <rFont val="Arial"/>
            <family val="2"/>
          </rPr>
          <t>Bemerkung:</t>
        </r>
        <r>
          <rPr>
            <b/>
            <sz val="10"/>
            <color indexed="81"/>
            <rFont val="Arial"/>
            <family val="2"/>
          </rPr>
          <t xml:space="preserve">
</t>
        </r>
        <r>
          <rPr>
            <sz val="10"/>
            <color indexed="81"/>
            <rFont val="Arial"/>
            <family val="2"/>
          </rPr>
          <t>Letzter Tag des Monats</t>
        </r>
      </text>
    </comment>
    <comment ref="Q6" authorId="0" shapeId="0" xr:uid="{00000000-0006-0000-0000-000002000000}">
      <text>
        <r>
          <rPr>
            <b/>
            <u/>
            <sz val="10"/>
            <color indexed="81"/>
            <rFont val="Arial"/>
            <family val="2"/>
          </rPr>
          <t>Bemerkung:</t>
        </r>
        <r>
          <rPr>
            <b/>
            <sz val="10"/>
            <color indexed="81"/>
            <rFont val="Arial"/>
            <family val="2"/>
          </rPr>
          <t xml:space="preserve">
</t>
        </r>
        <r>
          <rPr>
            <sz val="10"/>
            <color indexed="81"/>
            <rFont val="Arial"/>
            <family val="2"/>
          </rPr>
          <t>Folgende Artikel-Nr. sind zu deklarieren:
- Gepresstes Pflanzenöl als Treibstoff = Art. 701
- Aufbereitetes Altpflanzenöl als Treibstoff = Art. 701
- Biodiesel mit Steuererleichterung als Treibstoff = Art. 704
- Biodiesel ohne Steuererleichterung als Treibstoff = Art. 711</t>
        </r>
      </text>
    </comment>
    <comment ref="H8" authorId="0" shapeId="0" xr:uid="{00000000-0006-0000-0000-000003000000}">
      <text>
        <r>
          <rPr>
            <b/>
            <u/>
            <sz val="10"/>
            <color indexed="81"/>
            <rFont val="Arial"/>
            <family val="2"/>
          </rPr>
          <t>Bemerkung:</t>
        </r>
        <r>
          <rPr>
            <b/>
            <sz val="10"/>
            <color indexed="81"/>
            <rFont val="Arial"/>
            <family val="2"/>
          </rPr>
          <t xml:space="preserve">
</t>
        </r>
        <r>
          <rPr>
            <sz val="10"/>
            <color indexed="81"/>
            <rFont val="Arial"/>
            <family val="2"/>
          </rPr>
          <t>Angabe der Lager-Nummer gemäss erteilter Bewilligung (z.B. 5123)</t>
        </r>
      </text>
    </comment>
    <comment ref="H10" authorId="0" shapeId="0" xr:uid="{00000000-0006-0000-0000-000004000000}">
      <text>
        <r>
          <rPr>
            <b/>
            <u/>
            <sz val="10"/>
            <color indexed="81"/>
            <rFont val="Arial"/>
            <family val="2"/>
          </rPr>
          <t>Bemerkung:</t>
        </r>
        <r>
          <rPr>
            <b/>
            <sz val="10"/>
            <color indexed="81"/>
            <rFont val="Arial"/>
            <family val="2"/>
          </rPr>
          <t xml:space="preserve">
</t>
        </r>
        <r>
          <rPr>
            <sz val="10"/>
            <color indexed="81"/>
            <rFont val="Arial"/>
            <family val="2"/>
          </rPr>
          <t>Angabe der zugelassenen Lagerinhaber-Nummer gemäss erteilter Bewilligung (z.B. 20123)</t>
        </r>
      </text>
    </comment>
    <comment ref="A15" authorId="0" shapeId="0" xr:uid="{00000000-0006-0000-0000-000005000000}">
      <text>
        <r>
          <rPr>
            <b/>
            <u/>
            <sz val="10"/>
            <color indexed="81"/>
            <rFont val="Arial"/>
            <family val="2"/>
          </rPr>
          <t>Bemerkung:</t>
        </r>
        <r>
          <rPr>
            <sz val="10"/>
            <color indexed="81"/>
            <rFont val="Arial"/>
            <family val="2"/>
          </rPr>
          <t xml:space="preserve">
Der Anfangsbestand entspricht in jedem Fall dem Schlussbestand der vorherigen Steuerperiode. </t>
        </r>
      </text>
    </comment>
    <comment ref="E18" authorId="0" shapeId="0" xr:uid="{00000000-0006-0000-0000-000006000000}">
      <text>
        <r>
          <rPr>
            <b/>
            <u/>
            <sz val="10"/>
            <color indexed="81"/>
            <rFont val="Arial"/>
            <family val="2"/>
          </rPr>
          <t>Bemerkung:</t>
        </r>
        <r>
          <rPr>
            <b/>
            <sz val="10"/>
            <color indexed="81"/>
            <rFont val="Arial"/>
            <family val="2"/>
          </rPr>
          <t xml:space="preserve">
</t>
        </r>
        <r>
          <rPr>
            <sz val="10"/>
            <color indexed="81"/>
            <rFont val="Arial"/>
            <family val="2"/>
          </rPr>
          <t>Die produzierte Ware summiert je Meldeperiode ist als Eingang zu erfassen.</t>
        </r>
      </text>
    </comment>
    <comment ref="E21" authorId="0" shapeId="0" xr:uid="{00000000-0006-0000-0000-000007000000}">
      <text>
        <r>
          <rPr>
            <b/>
            <sz val="10"/>
            <color indexed="81"/>
            <rFont val="Arial"/>
            <family val="2"/>
          </rPr>
          <t>Bemerkung:</t>
        </r>
        <r>
          <rPr>
            <sz val="10"/>
            <color indexed="81"/>
            <rFont val="Arial"/>
            <family val="2"/>
          </rPr>
          <t xml:space="preserve">
Sämtliche Mengen  zu Treibstoffzwecken sind  untenstehend zu deklarieren!</t>
        </r>
      </text>
    </comment>
    <comment ref="G22" authorId="0" shapeId="0" xr:uid="{00000000-0006-0000-0000-000008000000}">
      <text>
        <r>
          <rPr>
            <b/>
            <u/>
            <sz val="10"/>
            <color indexed="81"/>
            <rFont val="Arial"/>
            <family val="2"/>
          </rPr>
          <t>Bemerkung:</t>
        </r>
        <r>
          <rPr>
            <sz val="10"/>
            <color indexed="81"/>
            <rFont val="Arial"/>
            <family val="2"/>
          </rPr>
          <t xml:space="preserve">
Angabe der Nachweisnummer (Steuererleichterung) gemäss Verfügung des ökologischen und sozialen Nachweises (z.B.  200'000)</t>
        </r>
      </text>
    </comment>
    <comment ref="E23" authorId="0" shapeId="0" xr:uid="{00000000-0006-0000-0000-000009000000}">
      <text>
        <r>
          <rPr>
            <b/>
            <u/>
            <sz val="10"/>
            <color indexed="81"/>
            <rFont val="Arial"/>
            <family val="2"/>
          </rPr>
          <t>Bemerkung:</t>
        </r>
        <r>
          <rPr>
            <sz val="10"/>
            <color indexed="81"/>
            <rFont val="Arial"/>
            <family val="2"/>
          </rPr>
          <t xml:space="preserve">
Diese Rubrik darf nur benutzt werden, sofern Treibstoffe nach Auslagerung in den freien Verkehr anlässlich einer Fehllieferung oder Annahmeverweigerung (z.B. ungenügende Qualität) in den Herstellungsbetrieb zurückgenommen werden. Bei Eichungen der Volumenzähler darf dieser Datensatz ebenfalls im Sinne einer Rücknahme angewendet werden. Rücknahmen sind in der Warenbuchhaltung als a.o. Treibstoffeingänge zu verbuchen.</t>
        </r>
      </text>
    </comment>
    <comment ref="N24" authorId="0" shapeId="0" xr:uid="{00000000-0006-0000-0000-00000A000000}">
      <text>
        <r>
          <rPr>
            <b/>
            <u/>
            <sz val="10"/>
            <color indexed="81"/>
            <rFont val="Arial"/>
            <family val="2"/>
          </rPr>
          <t>Bemerkung:</t>
        </r>
        <r>
          <rPr>
            <sz val="10"/>
            <color indexed="81"/>
            <rFont val="Arial"/>
            <family val="2"/>
          </rPr>
          <t xml:space="preserve">
Je nach Biotreibstoff bitte folgender Code eintragen:
- Gepresstes Pflanzenöl als Treibstoff: Code </t>
        </r>
        <r>
          <rPr>
            <b/>
            <sz val="10"/>
            <color indexed="81"/>
            <rFont val="Arial"/>
            <family val="2"/>
          </rPr>
          <t>801</t>
        </r>
        <r>
          <rPr>
            <sz val="10"/>
            <color indexed="81"/>
            <rFont val="Arial"/>
            <family val="2"/>
          </rPr>
          <t xml:space="preserve">
- Aufbereitetes Altpflanzenöl als Treibstoff: Code </t>
        </r>
        <r>
          <rPr>
            <b/>
            <sz val="10"/>
            <color indexed="81"/>
            <rFont val="Arial"/>
            <family val="2"/>
          </rPr>
          <t>801</t>
        </r>
        <r>
          <rPr>
            <sz val="10"/>
            <color indexed="81"/>
            <rFont val="Arial"/>
            <family val="2"/>
          </rPr>
          <t xml:space="preserve">
- Biodiesel als Treibstoff: Code </t>
        </r>
        <r>
          <rPr>
            <b/>
            <sz val="10"/>
            <color indexed="81"/>
            <rFont val="Arial"/>
            <family val="2"/>
          </rPr>
          <t xml:space="preserve">808
</t>
        </r>
      </text>
    </comment>
    <comment ref="E27" authorId="0" shapeId="0" xr:uid="{00000000-0006-0000-0000-00000B000000}">
      <text>
        <r>
          <rPr>
            <b/>
            <u/>
            <sz val="10"/>
            <color indexed="81"/>
            <rFont val="Arial"/>
            <family val="2"/>
          </rPr>
          <t>Bemerkung:</t>
        </r>
        <r>
          <rPr>
            <sz val="10"/>
            <color indexed="81"/>
            <rFont val="Arial"/>
            <family val="2"/>
          </rPr>
          <t xml:space="preserve">
Diese Rubrik darf nur benutzt werden, sofern Treibstoffe nach Auslagerung in den freien Verkehr anlässlich einer Fehllieferung oder Annahmeverweigerung (z.B. ungenügende Qualität) in den Herstellungsbetrieb zurückgenommen werden. Bei Eichungen der Volumenzähler darf dieser Datensatz ebenfalls im Sinne einer Rücknahme angewendet werden. Rücknahmen sind in der Warenbuchhaltung als a.o. Treibstoffeingänge zu verbuchen.</t>
        </r>
      </text>
    </comment>
    <comment ref="L28" authorId="0" shapeId="0" xr:uid="{00000000-0006-0000-0000-00000C000000}">
      <text>
        <r>
          <rPr>
            <b/>
            <u/>
            <sz val="10"/>
            <color indexed="81"/>
            <rFont val="Arial"/>
            <family val="2"/>
          </rPr>
          <t>Bemerkung:</t>
        </r>
        <r>
          <rPr>
            <sz val="10"/>
            <color indexed="81"/>
            <rFont val="Arial"/>
            <family val="2"/>
          </rPr>
          <t xml:space="preserve">
Je nach Biotreibstoff bitte folgenden Steuersatz eintragen:
- Gepresstes Pflanzenöl als Treibstoff: </t>
        </r>
        <r>
          <rPr>
            <b/>
            <sz val="10"/>
            <color indexed="81"/>
            <rFont val="Arial"/>
            <family val="2"/>
          </rPr>
          <t>720.60</t>
        </r>
        <r>
          <rPr>
            <sz val="10"/>
            <color indexed="81"/>
            <rFont val="Arial"/>
            <family val="2"/>
          </rPr>
          <t xml:space="preserve">
- Aufbereitetes Altpflanzenöl als Treibstoff: </t>
        </r>
        <r>
          <rPr>
            <b/>
            <sz val="10"/>
            <color indexed="81"/>
            <rFont val="Arial"/>
            <family val="2"/>
          </rPr>
          <t>720.60</t>
        </r>
        <r>
          <rPr>
            <sz val="10"/>
            <color indexed="81"/>
            <rFont val="Arial"/>
            <family val="2"/>
          </rPr>
          <t xml:space="preserve">
- Biodiesel als Treibstoff:</t>
        </r>
        <r>
          <rPr>
            <b/>
            <sz val="10"/>
            <color indexed="81"/>
            <rFont val="Arial"/>
            <family val="2"/>
          </rPr>
          <t xml:space="preserve"> 758.70</t>
        </r>
      </text>
    </comment>
    <comment ref="N28" authorId="0" shapeId="0" xr:uid="{00000000-0006-0000-0000-00000D000000}">
      <text>
        <r>
          <rPr>
            <b/>
            <u/>
            <sz val="10"/>
            <color indexed="81"/>
            <rFont val="Arial"/>
            <family val="2"/>
          </rPr>
          <t>Bemerkung:</t>
        </r>
        <r>
          <rPr>
            <sz val="10"/>
            <color indexed="81"/>
            <rFont val="Arial"/>
            <family val="2"/>
          </rPr>
          <t xml:space="preserve">
Je nach Biotreibstoff bitte folgender Code eintragen:
- Gepresstes Pflanzenöl als Treibstoff: Code </t>
        </r>
        <r>
          <rPr>
            <b/>
            <sz val="10"/>
            <color indexed="81"/>
            <rFont val="Arial"/>
            <family val="2"/>
          </rPr>
          <t>813</t>
        </r>
        <r>
          <rPr>
            <sz val="10"/>
            <color indexed="81"/>
            <rFont val="Arial"/>
            <family val="2"/>
          </rPr>
          <t xml:space="preserve">
- Aufbereitetes Altpflanzenöl als Treibstoff: Code </t>
        </r>
        <r>
          <rPr>
            <b/>
            <sz val="10"/>
            <color indexed="81"/>
            <rFont val="Arial"/>
            <family val="2"/>
          </rPr>
          <t>813</t>
        </r>
        <r>
          <rPr>
            <sz val="10"/>
            <color indexed="81"/>
            <rFont val="Arial"/>
            <family val="2"/>
          </rPr>
          <t xml:space="preserve">
- Biodiesel als Treibstoff: Code </t>
        </r>
        <r>
          <rPr>
            <b/>
            <sz val="10"/>
            <color indexed="81"/>
            <rFont val="Arial"/>
            <family val="2"/>
          </rPr>
          <t>819</t>
        </r>
      </text>
    </comment>
    <comment ref="E30" authorId="0" shapeId="0" xr:uid="{00000000-0006-0000-0000-00000E000000}">
      <text>
        <r>
          <rPr>
            <b/>
            <u/>
            <sz val="10"/>
            <color indexed="81"/>
            <rFont val="Arial"/>
            <family val="2"/>
          </rPr>
          <t>Bemerkung:</t>
        </r>
        <r>
          <rPr>
            <sz val="10"/>
            <color indexed="81"/>
            <rFont val="Arial"/>
            <family val="2"/>
          </rPr>
          <t xml:space="preserve">
Sämtliche Auslagerungen, welche in ein Steuerfreilager geliefert werden, müssen im Anhang 1 separat deklariert werden. Es ist zudem ein Formular 45.10 "Begleitschein 30 Tage" zu erstellen! </t>
        </r>
      </text>
    </comment>
    <comment ref="E31" authorId="0" shapeId="0" xr:uid="{00000000-0006-0000-0000-00000F000000}">
      <text>
        <r>
          <rPr>
            <b/>
            <u/>
            <sz val="10"/>
            <color indexed="81"/>
            <rFont val="Arial"/>
            <family val="2"/>
          </rPr>
          <t>Bemerkung:</t>
        </r>
        <r>
          <rPr>
            <sz val="10"/>
            <color indexed="81"/>
            <rFont val="Arial"/>
            <family val="2"/>
          </rPr>
          <t xml:space="preserve">
Sämtliche Ausgänge, welche in ein Pflichtlager geliefert werden, sind gemäss Anhang 2 für jede Auslagerung (je Lieferung) zu melden. Die ausgelagerten Mengen sind unversteuert! Daher muss ein Formular 45.10 "Begleitschein 30 Tage" erstellt werden.</t>
        </r>
      </text>
    </comment>
    <comment ref="E32" authorId="0" shapeId="0" xr:uid="{00000000-0006-0000-0000-000010000000}">
      <text>
        <r>
          <rPr>
            <b/>
            <u/>
            <sz val="10"/>
            <color indexed="81"/>
            <rFont val="Arial"/>
            <family val="2"/>
          </rPr>
          <t>Bemerkungen:</t>
        </r>
        <r>
          <rPr>
            <sz val="10"/>
            <color indexed="81"/>
            <rFont val="Arial"/>
            <family val="2"/>
          </rPr>
          <t xml:space="preserve">
Treibstofflieferungen, welche direkt exportiert werden, müssen im Anhang 3 gemeldet werden. Es muss jede Lieferung einzeln angemeldet werden.</t>
        </r>
      </text>
    </comment>
    <comment ref="E33" authorId="0" shapeId="0" xr:uid="{00000000-0006-0000-0000-000011000000}">
      <text>
        <r>
          <rPr>
            <b/>
            <u/>
            <sz val="10"/>
            <color indexed="81"/>
            <rFont val="Arial"/>
            <family val="2"/>
          </rPr>
          <t>Bemerkung:</t>
        </r>
        <r>
          <rPr>
            <sz val="10"/>
            <color indexed="81"/>
            <rFont val="Arial"/>
            <family val="2"/>
          </rPr>
          <t xml:space="preserve">
Dieser Datensatz darf nur in bestimmten Fällen angewendet werden: 
1. Tankreinigungen: Der Schlamm/Tanksumpf muss entsorgt werden. 
Dazu müssen der Oberzolldirektion entsprechende Entsorgungsunterlagen vorgelegt werden.
2. Warenuntergang
3. Warenproben
</t>
        </r>
      </text>
    </comment>
    <comment ref="E34" authorId="0" shapeId="0" xr:uid="{00000000-0006-0000-0000-000012000000}">
      <text>
        <r>
          <rPr>
            <b/>
            <u/>
            <sz val="10"/>
            <color indexed="81"/>
            <rFont val="Arial"/>
            <family val="2"/>
          </rPr>
          <t>Bemerkung:</t>
        </r>
        <r>
          <rPr>
            <sz val="10"/>
            <color indexed="81"/>
            <rFont val="Arial"/>
            <family val="2"/>
          </rPr>
          <t xml:space="preserve">
Die Geschäftsfälle einer Meldeperiode sind als Globalposten zu melden. Dieser Datensatz wird für Fälle angewendet, in denen die Ware direkt ab Lagertank dem internen Verbrauch zugeführt wird. Andere Lieferungen für den Eigenverbrauch fallen unter Ausgänge in den freien Verkehr.</t>
        </r>
      </text>
    </comment>
    <comment ref="G35" authorId="0" shapeId="0" xr:uid="{00000000-0006-0000-0000-000013000000}">
      <text>
        <r>
          <rPr>
            <b/>
            <u/>
            <sz val="10"/>
            <color indexed="81"/>
            <rFont val="Arial"/>
            <family val="2"/>
          </rPr>
          <t>Bemerkung:</t>
        </r>
        <r>
          <rPr>
            <sz val="10"/>
            <color indexed="81"/>
            <rFont val="Arial"/>
            <family val="2"/>
          </rPr>
          <t xml:space="preserve">
Angabe der Nachweisnummer (Steuererleichterung) gemäss Verfügung des ökologischen und sozialen Nachweises (z.B.  200'000)
</t>
        </r>
      </text>
    </comment>
    <comment ref="N35" authorId="0" shapeId="0" xr:uid="{00000000-0006-0000-0000-000014000000}">
      <text>
        <r>
          <rPr>
            <b/>
            <u/>
            <sz val="10"/>
            <color indexed="81"/>
            <rFont val="Arial"/>
            <family val="2"/>
          </rPr>
          <t>Bemerkung:</t>
        </r>
        <r>
          <rPr>
            <sz val="10"/>
            <color indexed="81"/>
            <rFont val="Arial"/>
            <family val="2"/>
          </rPr>
          <t xml:space="preserve">
Je nach Biotreibstoff bitte folgender Code eintragen:
- Gepresstes Pflanzenöl als Treibstoff: Code 801
- Aufbereitetes Altpflanzenöl als Treibstoff: Code 801
- Biodiesel als Treibstoff: Code 808
</t>
        </r>
      </text>
    </comment>
    <comment ref="L37" authorId="0" shapeId="0" xr:uid="{00000000-0006-0000-0000-000015000000}">
      <text>
        <r>
          <rPr>
            <b/>
            <u/>
            <sz val="10"/>
            <color indexed="81"/>
            <rFont val="Arial"/>
            <family val="2"/>
          </rPr>
          <t>Bemerkung:</t>
        </r>
        <r>
          <rPr>
            <sz val="10"/>
            <color indexed="81"/>
            <rFont val="Arial"/>
            <family val="2"/>
          </rPr>
          <t xml:space="preserve">
Je nach Biotreibstoff bitte folgenden Steuersatz eintragen:
- Gepresstes Pflanzenöl als Treibstoff: </t>
        </r>
        <r>
          <rPr>
            <b/>
            <sz val="10"/>
            <color indexed="81"/>
            <rFont val="Arial"/>
            <family val="2"/>
          </rPr>
          <t>720.60</t>
        </r>
        <r>
          <rPr>
            <sz val="10"/>
            <color indexed="81"/>
            <rFont val="Arial"/>
            <family val="2"/>
          </rPr>
          <t xml:space="preserve">
- Aufbereitetes Altpflanzenöl als Treibstoff: </t>
        </r>
        <r>
          <rPr>
            <b/>
            <sz val="10"/>
            <color indexed="81"/>
            <rFont val="Arial"/>
            <family val="2"/>
          </rPr>
          <t>720.60</t>
        </r>
        <r>
          <rPr>
            <sz val="10"/>
            <color indexed="81"/>
            <rFont val="Arial"/>
            <family val="2"/>
          </rPr>
          <t xml:space="preserve">
- Biodiesel als Treibstoff:</t>
        </r>
        <r>
          <rPr>
            <b/>
            <sz val="10"/>
            <color indexed="81"/>
            <rFont val="Arial"/>
            <family val="2"/>
          </rPr>
          <t xml:space="preserve"> 758.70</t>
        </r>
      </text>
    </comment>
    <comment ref="N37" authorId="0" shapeId="0" xr:uid="{00000000-0006-0000-0000-000016000000}">
      <text>
        <r>
          <rPr>
            <b/>
            <u/>
            <sz val="10"/>
            <color indexed="81"/>
            <rFont val="Arial"/>
            <family val="2"/>
          </rPr>
          <t>Bemerkung:</t>
        </r>
        <r>
          <rPr>
            <sz val="10"/>
            <color indexed="81"/>
            <rFont val="Arial"/>
            <family val="2"/>
          </rPr>
          <t xml:space="preserve">
Je nach Biotreibstoff bitte folgender Code eintragen:
- Gepresstes Pflanzenöl als Treibstoff: Code </t>
        </r>
        <r>
          <rPr>
            <b/>
            <sz val="10"/>
            <color indexed="81"/>
            <rFont val="Arial"/>
            <family val="2"/>
          </rPr>
          <t>813</t>
        </r>
        <r>
          <rPr>
            <sz val="10"/>
            <color indexed="81"/>
            <rFont val="Arial"/>
            <family val="2"/>
          </rPr>
          <t xml:space="preserve">
- Aufbereitetes Altpflanzenöl als Treibstoff: Code </t>
        </r>
        <r>
          <rPr>
            <b/>
            <sz val="10"/>
            <color indexed="81"/>
            <rFont val="Arial"/>
            <family val="2"/>
          </rPr>
          <t>813</t>
        </r>
        <r>
          <rPr>
            <sz val="10"/>
            <color indexed="81"/>
            <rFont val="Arial"/>
            <family val="2"/>
          </rPr>
          <t xml:space="preserve">
- Biodiesel als Treibstoff: Code </t>
        </r>
        <r>
          <rPr>
            <b/>
            <sz val="10"/>
            <color indexed="81"/>
            <rFont val="Arial"/>
            <family val="2"/>
          </rPr>
          <t xml:space="preserve">819
</t>
        </r>
      </text>
    </comment>
    <comment ref="E41" authorId="1" shapeId="0" xr:uid="{671FD7E2-4742-4A8D-9113-C22792173FEF}">
      <text>
        <r>
          <rPr>
            <b/>
            <sz val="9"/>
            <color indexed="81"/>
            <rFont val="Segoe UI"/>
            <family val="2"/>
          </rPr>
          <t xml:space="preserve">Bemerkung:
</t>
        </r>
        <r>
          <rPr>
            <sz val="9"/>
            <color indexed="81"/>
            <rFont val="Segoe UI"/>
            <family val="2"/>
          </rPr>
          <t xml:space="preserve">Sämtliche auszulagernden biogenen Treibstoffmengen, die zu anderen als zu Treibstoffzwecken verwendet bzw. verkauft werden, müssen unter den Rubriken "Ausgänge Biodiesel als Brennstoff", "Ausgänge andere Brennstoffe als Biodiesel" oder "Ausgänge andere als Treib- und Brennstoffe" angemeldet werden, da solche Produkte nicht der Mineralölsteuer-Gesetzgebung unterliegen.
</t>
        </r>
        <r>
          <rPr>
            <b/>
            <sz val="9"/>
            <color indexed="81"/>
            <rFont val="Segoe UI"/>
            <family val="2"/>
          </rPr>
          <t xml:space="preserve">
</t>
        </r>
        <r>
          <rPr>
            <u/>
            <sz val="9"/>
            <color indexed="81"/>
            <rFont val="Segoe UI"/>
            <family val="2"/>
          </rPr>
          <t>Diese Rubrik kommt in folgenden Fällen zur Anwendung:</t>
        </r>
        <r>
          <rPr>
            <sz val="9"/>
            <color indexed="81"/>
            <rFont val="Segoe UI"/>
            <family val="2"/>
          </rPr>
          <t xml:space="preserve">
Biodiesel, welcher im Herstellungsbetrieb als Treibstoff mit Steuererleichterung (mit öko./soz. Nachweis) hergestellt (= Artikel-Nr. 704) und schlussendlich als Brennstoff verwendet bzw. verkauft wird, ist unter dieser Rubrik anzumelden.</t>
        </r>
      </text>
    </comment>
    <comment ref="G41" authorId="0" shapeId="0" xr:uid="{2D404861-9858-4E9D-A2FA-299DBADDF216}">
      <text>
        <r>
          <rPr>
            <b/>
            <u/>
            <sz val="10"/>
            <color indexed="81"/>
            <rFont val="Arial"/>
            <family val="2"/>
          </rPr>
          <t>Bemerkung:</t>
        </r>
        <r>
          <rPr>
            <sz val="10"/>
            <color indexed="81"/>
            <rFont val="Arial"/>
            <family val="2"/>
          </rPr>
          <t xml:space="preserve">
Angabe der Nachweisnummer (Steuererleichterung) gemäss Verfügung des ökologischen und sozialen Nachweises (z.B.  200'000)
</t>
        </r>
      </text>
    </comment>
    <comment ref="E42" authorId="1" shapeId="0" xr:uid="{41BC8C99-FA5C-4F23-8CE2-D6B70888ED35}">
      <text>
        <r>
          <rPr>
            <b/>
            <sz val="9"/>
            <color indexed="81"/>
            <rFont val="Segoe UI"/>
            <family val="2"/>
          </rPr>
          <t xml:space="preserve">Bemerkung:
</t>
        </r>
        <r>
          <rPr>
            <sz val="9"/>
            <color indexed="81"/>
            <rFont val="Segoe UI"/>
            <family val="2"/>
          </rPr>
          <t xml:space="preserve">Sämtliche auszulagernden biogenen Treibstoffmengen, die zu anderen als zu Treibstoffzwecken verwendet bzw. verkauft werden, müssen unter den Rubriken "Ausgänge Biodiesel als Brennstoff", "Ausgänge andere Brennstoffe als Biodiesel" oder "Ausgänge andere als Treib- und Brennstoffe" angemeldet werden, da solche Produkte nicht der Mineralölsteuer-Gesetzgebung unterliegen.
</t>
        </r>
        <r>
          <rPr>
            <b/>
            <sz val="9"/>
            <color indexed="81"/>
            <rFont val="Segoe UI"/>
            <family val="2"/>
          </rPr>
          <t xml:space="preserve">
</t>
        </r>
        <r>
          <rPr>
            <u/>
            <sz val="9"/>
            <color indexed="81"/>
            <rFont val="Segoe UI"/>
            <family val="2"/>
          </rPr>
          <t>Diese Rubrik kommt in folgenden Fällen zur Anwendung:</t>
        </r>
        <r>
          <rPr>
            <sz val="9"/>
            <color indexed="81"/>
            <rFont val="Segoe UI"/>
            <family val="2"/>
          </rPr>
          <t xml:space="preserve">
Biodiesel, welcher im Herstellungsbetrieb als Treibstoff ohne Steuererleichterung (ohne öko./soz. Nachweis) hergestellt (= Artikel-Nr. 711) und schlussendlich als Brennstoff verwendet bzw. verkauft wird, ist unter dieser Rubrik anzumelden.</t>
        </r>
      </text>
    </comment>
    <comment ref="E43" authorId="0" shapeId="0" xr:uid="{00000000-0006-0000-0000-000017000000}">
      <text>
        <r>
          <rPr>
            <b/>
            <sz val="10"/>
            <color indexed="81"/>
            <rFont val="Tahoma"/>
            <family val="2"/>
          </rPr>
          <t>Bemerkung:</t>
        </r>
        <r>
          <rPr>
            <sz val="10"/>
            <color indexed="81"/>
            <rFont val="Tahoma"/>
            <family val="2"/>
          </rPr>
          <t xml:space="preserve">
Sämtliche auszulagernden biogenen Treibstoffmengen, die zu anderen als zu Treibstoffzwecken verwendet bzw. verkauft werden, müssen unter den Rubriken "Ausgänge Biodiesel als Brennstoff", "Ausgänge andere Brennstoffe als Biodiesel" oder "Ausgänge andere als Treib- und Brennstoffe" angemeldet werden, da solche Produkte nicht der Mineralölsteuer-Gesetzgebung unterliegen.
</t>
        </r>
        <r>
          <rPr>
            <u/>
            <sz val="10"/>
            <color indexed="81"/>
            <rFont val="Tahoma"/>
            <family val="2"/>
          </rPr>
          <t>Diese Rubrik kommt in folgenden Fällen zur Anwendung:</t>
        </r>
        <r>
          <rPr>
            <sz val="10"/>
            <color indexed="81"/>
            <rFont val="Tahoma"/>
            <family val="2"/>
          </rPr>
          <t xml:space="preserve">
Andere biogene Brennstoffe als Biodiesel (ander als Artikel-Nr. 704 oder 711) sind in dieser Rubrik anzumelden.  </t>
        </r>
      </text>
    </comment>
    <comment ref="E44" authorId="0" shapeId="0" xr:uid="{00000000-0006-0000-0000-000018000000}">
      <text>
        <r>
          <rPr>
            <b/>
            <sz val="10"/>
            <color indexed="81"/>
            <rFont val="Tahoma"/>
            <family val="2"/>
          </rPr>
          <t>Bemerkung:</t>
        </r>
        <r>
          <rPr>
            <sz val="10"/>
            <color indexed="81"/>
            <rFont val="Tahoma"/>
            <family val="2"/>
          </rPr>
          <t xml:space="preserve">
Sämtliche auszulagernden biogenen Treibstoffmengen, die zu anderen als zu Treibstoffzwecken verwendet bzw. verkauft werden, müssen unter den Rubriken "Ausgänge Biodiesel Brennstoff", "Ausgänge andere Brennstoffe als Biodiesel" oder "Ausgänge andere als Treib- und Brennstoffe" angemeldet werden, da solche Produkte nicht der Mineralölsteuer-Gesetzgebung unterliegen.
</t>
        </r>
        <r>
          <rPr>
            <u/>
            <sz val="10"/>
            <color indexed="81"/>
            <rFont val="Tahoma"/>
            <family val="2"/>
          </rPr>
          <t>Diese Rubrik kommt in folgenden Fällen zur Anwendung:</t>
        </r>
        <r>
          <rPr>
            <sz val="10"/>
            <color indexed="81"/>
            <rFont val="Tahoma"/>
            <family val="2"/>
          </rPr>
          <t xml:space="preserve">
- Hergestellte biogene Treibstoffe, die in anderen Herstellungsbetrieben zu Treibstoffen weiterverarbeitet werden (z.B. Pflanzenöl-Treibstoff, welcher in einem anderen Herstellungsbetrieb zu Biodiesel verarbeitet wird) sind unter dieser Rubrik anzumelden.
- Hergestellte biogene Treibstoffe können z.T. auch zur Futtermittelverarbeitung, zu Schmier- oder Speisezwecken verwendet werden. Solche Stoffe müssen in dieser Rubrik angemeldet werden. Nicht in diese Rubrik fallen jedoch hergestellte biogene Treibstoffe, welche zu Brennstoffzwecken verwendet bzw. verkauft werden. Solche Mengen müssen entweder in der Rubrik "Ausgänge Biodiesel als Brennstoff" oder "Ausgänge andere Brennstoffe" angemeldet werden.</t>
        </r>
      </text>
    </comment>
    <comment ref="I46" authorId="0" shapeId="0" xr:uid="{00000000-0006-0000-0000-000019000000}">
      <text>
        <r>
          <rPr>
            <b/>
            <u/>
            <sz val="10"/>
            <color indexed="81"/>
            <rFont val="Arial"/>
            <family val="2"/>
          </rPr>
          <t>Bemerkung:</t>
        </r>
        <r>
          <rPr>
            <sz val="10"/>
            <color indexed="81"/>
            <rFont val="Arial"/>
            <family val="2"/>
          </rPr>
          <t xml:space="preserve">
Dieser Endbestand ist in der nächsten Periode als neuer Anfangsbestand anzugeben, sofern der Endbestand mit dem Inventar übereinstimmt!</t>
        </r>
      </text>
    </comment>
    <comment ref="I48" authorId="0" shapeId="0" xr:uid="{00000000-0006-0000-0000-00001A000000}">
      <text>
        <r>
          <rPr>
            <b/>
            <u/>
            <sz val="10"/>
            <color indexed="81"/>
            <rFont val="Arial"/>
            <family val="2"/>
          </rPr>
          <t>Bemerkung:</t>
        </r>
        <r>
          <rPr>
            <b/>
            <sz val="10"/>
            <color indexed="81"/>
            <rFont val="Arial"/>
            <family val="2"/>
          </rPr>
          <t xml:space="preserve">
</t>
        </r>
        <r>
          <rPr>
            <sz val="10"/>
            <color indexed="81"/>
            <rFont val="Arial"/>
            <family val="2"/>
          </rPr>
          <t>Dieser Bestand ist in der nächsten Periode als neuer Anfangsbestand zu deklarieren!</t>
        </r>
      </text>
    </comment>
    <comment ref="A50" authorId="0" shapeId="0" xr:uid="{00000000-0006-0000-0000-00001B000000}">
      <text>
        <r>
          <rPr>
            <b/>
            <u/>
            <sz val="10"/>
            <color indexed="81"/>
            <rFont val="Arial"/>
            <family val="2"/>
          </rPr>
          <t>Bemerkung:</t>
        </r>
        <r>
          <rPr>
            <sz val="10"/>
            <color indexed="81"/>
            <rFont val="Arial"/>
            <family val="2"/>
          </rPr>
          <t xml:space="preserve">
Es handelt sich um Differenzen zwischen dem buchmässigen und dem effektiven Bestand. Mindestens am 31.12. muss der effektive Lagerbestand gemessen werden. Differenzen müssen in dieser Rubrik ausgewiesen werden.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Reto Stroh</author>
  </authors>
  <commentList>
    <comment ref="C9" authorId="0" shapeId="0" xr:uid="{00000000-0006-0000-0100-000001000000}">
      <text>
        <r>
          <rPr>
            <b/>
            <u/>
            <sz val="10"/>
            <color indexed="81"/>
            <rFont val="Arial"/>
            <family val="2"/>
          </rPr>
          <t>Bemerkung:</t>
        </r>
        <r>
          <rPr>
            <b/>
            <sz val="10"/>
            <color indexed="81"/>
            <rFont val="Arial"/>
            <family val="2"/>
          </rPr>
          <t xml:space="preserve">
</t>
        </r>
        <r>
          <rPr>
            <sz val="10"/>
            <color indexed="81"/>
            <rFont val="Arial"/>
            <family val="2"/>
          </rPr>
          <t>Dieses Feld passt sich automatisch der im Formular 45.25 deklarierten Periode an!</t>
        </r>
        <r>
          <rPr>
            <sz val="8"/>
            <color indexed="81"/>
            <rFont val="Tahoma"/>
            <family val="2"/>
          </rPr>
          <t xml:space="preserve">
</t>
        </r>
      </text>
    </comment>
    <comment ref="B11" authorId="0" shapeId="0" xr:uid="{00000000-0006-0000-0100-000002000000}">
      <text>
        <r>
          <rPr>
            <b/>
            <u/>
            <sz val="10"/>
            <color indexed="81"/>
            <rFont val="Arial"/>
            <family val="2"/>
          </rPr>
          <t xml:space="preserve">Bemerkung:
</t>
        </r>
        <r>
          <rPr>
            <sz val="10"/>
            <color indexed="81"/>
            <rFont val="Arial"/>
            <family val="2"/>
          </rPr>
          <t>Für jede Lieferung ist grundsätzlich ein Form. 45.10 auszufüllen! Die Begleitschein-Nr. ist unter dieser Rubrik zu deklarieren!</t>
        </r>
      </text>
    </comment>
    <comment ref="D11" authorId="0" shapeId="0" xr:uid="{00000000-0006-0000-0100-000003000000}">
      <text>
        <r>
          <rPr>
            <b/>
            <u/>
            <sz val="10"/>
            <color indexed="81"/>
            <rFont val="Arial"/>
            <family val="2"/>
          </rPr>
          <t>Bemerkung:</t>
        </r>
        <r>
          <rPr>
            <sz val="10"/>
            <color indexed="81"/>
            <rFont val="Arial"/>
            <family val="2"/>
          </rPr>
          <t xml:space="preserve">
Unter dieser Rubrik muss die Nr. des zugelassenen Lagers deklariert werden (z.B. 4021)
</t>
        </r>
      </text>
    </comment>
    <comment ref="E11" authorId="0" shapeId="0" xr:uid="{00000000-0006-0000-0100-000004000000}">
      <text>
        <r>
          <rPr>
            <b/>
            <u/>
            <sz val="10"/>
            <color indexed="81"/>
            <rFont val="Arial"/>
            <family val="2"/>
          </rPr>
          <t>Bemerkung:</t>
        </r>
        <r>
          <rPr>
            <sz val="10"/>
            <color indexed="81"/>
            <rFont val="Arial"/>
            <family val="2"/>
          </rPr>
          <t xml:space="preserve">
Unter dieser Rubrik muss die zugelassene Lagerinhaber-Nummer (Käufer des Biotreibstoffes, z.B. 1234) deklariert werden!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Reto Stroh</author>
  </authors>
  <commentList>
    <comment ref="C9" authorId="0" shapeId="0" xr:uid="{00000000-0006-0000-0200-000001000000}">
      <text>
        <r>
          <rPr>
            <b/>
            <u/>
            <sz val="10"/>
            <color indexed="81"/>
            <rFont val="Arial"/>
            <family val="2"/>
          </rPr>
          <t>Bemerkung:</t>
        </r>
        <r>
          <rPr>
            <b/>
            <sz val="10"/>
            <color indexed="81"/>
            <rFont val="Arial"/>
            <family val="2"/>
          </rPr>
          <t xml:space="preserve">
</t>
        </r>
        <r>
          <rPr>
            <sz val="10"/>
            <color indexed="81"/>
            <rFont val="Arial"/>
            <family val="2"/>
          </rPr>
          <t>Dieses Feld passt sich automatisch der im Formular 45.25 deklarierten Periode an!</t>
        </r>
        <r>
          <rPr>
            <sz val="8"/>
            <color indexed="81"/>
            <rFont val="Tahoma"/>
            <family val="2"/>
          </rPr>
          <t xml:space="preserve">
</t>
        </r>
      </text>
    </comment>
    <comment ref="B11" authorId="0" shapeId="0" xr:uid="{00000000-0006-0000-0200-000002000000}">
      <text>
        <r>
          <rPr>
            <b/>
            <u/>
            <sz val="10"/>
            <color indexed="81"/>
            <rFont val="Arial"/>
            <family val="2"/>
          </rPr>
          <t xml:space="preserve">Bemerkung:
</t>
        </r>
        <r>
          <rPr>
            <sz val="10"/>
            <color indexed="81"/>
            <rFont val="Arial"/>
            <family val="2"/>
          </rPr>
          <t>Für jede Lieferung ist grundsätzlich ein Form. 45.10 auszufüllen! Die Begleitschein-Nr. ist unter dieser Rubrik zu deklarieren!</t>
        </r>
      </text>
    </comment>
    <comment ref="D11" authorId="0" shapeId="0" xr:uid="{00000000-0006-0000-0200-000003000000}">
      <text>
        <r>
          <rPr>
            <b/>
            <u/>
            <sz val="10"/>
            <color indexed="81"/>
            <rFont val="Arial"/>
            <family val="2"/>
          </rPr>
          <t>Bemerkung:</t>
        </r>
        <r>
          <rPr>
            <sz val="10"/>
            <color indexed="81"/>
            <rFont val="Arial"/>
            <family val="2"/>
          </rPr>
          <t xml:space="preserve">
Unter dieser Rubrik muss die Nr. des Pflichtlagers deklariert werden (z.B. 4021)
</t>
        </r>
      </text>
    </comment>
    <comment ref="E11" authorId="0" shapeId="0" xr:uid="{00000000-0006-0000-0200-000004000000}">
      <text>
        <r>
          <rPr>
            <b/>
            <u/>
            <sz val="10"/>
            <color indexed="81"/>
            <rFont val="Arial"/>
            <family val="2"/>
          </rPr>
          <t>Bemerkung:</t>
        </r>
        <r>
          <rPr>
            <sz val="10"/>
            <color indexed="81"/>
            <rFont val="Arial"/>
            <family val="2"/>
          </rPr>
          <t xml:space="preserve">
Unter dieser Rubrik muss die Pflichtlagerinhaber-Nr. (Käufer des Biotreibstoffes, z.B. 1234) deklariert werden!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Reto Stroh</author>
  </authors>
  <commentList>
    <comment ref="C9" authorId="0" shapeId="0" xr:uid="{00000000-0006-0000-0300-000001000000}">
      <text>
        <r>
          <rPr>
            <b/>
            <u/>
            <sz val="10"/>
            <color indexed="81"/>
            <rFont val="Arial"/>
            <family val="2"/>
          </rPr>
          <t>Bemerkung:</t>
        </r>
        <r>
          <rPr>
            <b/>
            <sz val="10"/>
            <color indexed="81"/>
            <rFont val="Arial"/>
            <family val="2"/>
          </rPr>
          <t xml:space="preserve">
</t>
        </r>
        <r>
          <rPr>
            <sz val="10"/>
            <color indexed="81"/>
            <rFont val="Arial"/>
            <family val="2"/>
          </rPr>
          <t>Dieses Feld passt sich automatisch der im Formular 45.25 deklarierten Periode an!</t>
        </r>
        <r>
          <rPr>
            <sz val="8"/>
            <color indexed="81"/>
            <rFont val="Tahoma"/>
            <family val="2"/>
          </rPr>
          <t xml:space="preserve">
</t>
        </r>
      </text>
    </comment>
    <comment ref="B11" authorId="0" shapeId="0" xr:uid="{00000000-0006-0000-0300-000002000000}">
      <text>
        <r>
          <rPr>
            <b/>
            <u/>
            <sz val="10"/>
            <color indexed="81"/>
            <rFont val="Arial"/>
            <family val="2"/>
          </rPr>
          <t xml:space="preserve">Bemerkung:
</t>
        </r>
        <r>
          <rPr>
            <sz val="10"/>
            <color indexed="81"/>
            <rFont val="Arial"/>
            <family val="2"/>
          </rPr>
          <t>Für jede Lieferung ist grundsätzlich ein Form. 45.10 auszufüllen! Die Begleitschein-Nr. ist unter dieser Rubrik zu deklarieren!</t>
        </r>
      </text>
    </comment>
    <comment ref="D11" authorId="0" shapeId="0" xr:uid="{00000000-0006-0000-0300-000003000000}">
      <text>
        <r>
          <rPr>
            <b/>
            <u/>
            <sz val="10"/>
            <color indexed="81"/>
            <rFont val="Arial"/>
            <family val="2"/>
          </rPr>
          <t xml:space="preserve">Bemerkung:
</t>
        </r>
        <r>
          <rPr>
            <sz val="10"/>
            <color indexed="81"/>
            <rFont val="Arial"/>
            <family val="2"/>
          </rPr>
          <t>Die Zollstellen-Nummer kann dem beiliegenden Hilfsblatt entnommen werden.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Reto Stroh</author>
  </authors>
  <commentList>
    <comment ref="A7" authorId="0" shapeId="0" xr:uid="{00000000-0006-0000-0400-000001000000}">
      <text>
        <r>
          <rPr>
            <b/>
            <u/>
            <sz val="10"/>
            <color indexed="81"/>
            <rFont val="Arial"/>
            <family val="2"/>
          </rPr>
          <t>Bemerkung:</t>
        </r>
        <r>
          <rPr>
            <sz val="10"/>
            <color indexed="81"/>
            <rFont val="Arial"/>
            <family val="2"/>
          </rPr>
          <t xml:space="preserve">
Im Zusammenhang mit der Schlammabfuhr ist zu beachten, dass die Entsorgungsfirma (Spezialfirma, Deponie, Kehrichtverbrennungsanlage und dergleichen) die Entsorgung der Schlämme schriftlich bestätigen muss. Der Betreiber des Herstellungsbetriebes sendet diese Bestätigung (Begleitschein für Sonderabfälle) gleichzeitig mit dem Formular 45.25 an die Oberzolldirektion. 
Ein Verbuchen der entsorgten Schlämme über die Bestandesdifferenzen ist nicht zulässig.</t>
        </r>
      </text>
    </comment>
    <comment ref="C9" authorId="0" shapeId="0" xr:uid="{00000000-0006-0000-0400-000002000000}">
      <text>
        <r>
          <rPr>
            <b/>
            <u/>
            <sz val="10"/>
            <color indexed="81"/>
            <rFont val="Arial"/>
            <family val="2"/>
          </rPr>
          <t>Bemerkung:</t>
        </r>
        <r>
          <rPr>
            <b/>
            <sz val="10"/>
            <color indexed="81"/>
            <rFont val="Arial"/>
            <family val="2"/>
          </rPr>
          <t xml:space="preserve">
</t>
        </r>
        <r>
          <rPr>
            <sz val="10"/>
            <color indexed="81"/>
            <rFont val="Arial"/>
            <family val="2"/>
          </rPr>
          <t>Dieses Feld passt sich automatisch der im Formular 45.25 deklarierten Periode an!</t>
        </r>
        <r>
          <rPr>
            <sz val="8"/>
            <color indexed="81"/>
            <rFont val="Tahoma"/>
            <family val="2"/>
          </rPr>
          <t xml:space="preserve">
</t>
        </r>
      </text>
    </comment>
    <comment ref="B11" authorId="0" shapeId="0" xr:uid="{00000000-0006-0000-0400-000003000000}">
      <text>
        <r>
          <rPr>
            <b/>
            <u/>
            <sz val="10"/>
            <color indexed="81"/>
            <rFont val="Arial"/>
            <family val="2"/>
          </rPr>
          <t xml:space="preserve">Bemerkung:
</t>
        </r>
        <r>
          <rPr>
            <sz val="10"/>
            <color indexed="81"/>
            <rFont val="Arial"/>
            <family val="2"/>
          </rPr>
          <t xml:space="preserve">Für jede Lieferung ist grundsätzlich ein Form. 45.10 auszufüllen! Die Begleitschein-Nr. ist unter dieser Rubrik zu deklarieren! Begleitscheine müssen ordnungsgemäss gelöscht werden und sind diesem Anhang beizulegen. Weitere Unterlagen wie z.B. Entsorgungsfakturen sind ebenfalls beizulegen. </t>
        </r>
      </text>
    </comment>
    <comment ref="D11" authorId="0" shapeId="0" xr:uid="{00000000-0006-0000-0400-000004000000}">
      <text>
        <r>
          <rPr>
            <b/>
            <u/>
            <sz val="10"/>
            <color indexed="81"/>
            <rFont val="Arial"/>
            <family val="2"/>
          </rPr>
          <t xml:space="preserve">Bemerkung:
</t>
        </r>
        <r>
          <rPr>
            <sz val="10"/>
            <color indexed="81"/>
            <rFont val="Arial"/>
            <family val="2"/>
          </rPr>
          <t>Kurzbeschrieb des Warenausgangs: Belege wie z.B. Entsorgungsscheine sind dem Formular 45.25 beizulegen!</t>
        </r>
      </text>
    </comment>
  </commentList>
</comments>
</file>

<file path=xl/sharedStrings.xml><?xml version="1.0" encoding="utf-8"?>
<sst xmlns="http://schemas.openxmlformats.org/spreadsheetml/2006/main" count="315" uniqueCount="291">
  <si>
    <t>+ Eingänge</t>
  </si>
  <si>
    <t>Ausgang Herstellungsbetrieb in Pflichtlager (DS 203)</t>
  </si>
  <si>
    <t>Ausgang Herstellungsbetrieb in Export (DS 204)</t>
  </si>
  <si>
    <t>- Ausgänge (Treibstoff)</t>
  </si>
  <si>
    <t>TOTAL Versteuerung</t>
  </si>
  <si>
    <r>
      <t>Firma</t>
    </r>
    <r>
      <rPr>
        <sz val="10"/>
        <rFont val="Arial"/>
        <family val="2"/>
      </rPr>
      <t xml:space="preserve"> (Name, Adresse)</t>
    </r>
  </si>
  <si>
    <t>     </t>
  </si>
  <si>
    <t>Ort, Datum</t>
  </si>
  <si>
    <t>Periode</t>
  </si>
  <si>
    <t>Verantwortliche Person</t>
  </si>
  <si>
    <t>Lager-Nr.</t>
  </si>
  <si>
    <t>    </t>
  </si>
  <si>
    <t>Telefon</t>
  </si>
  <si>
    <t>Telefax</t>
  </si>
  <si>
    <t>Unterschrift</t>
  </si>
  <si>
    <t>Steuerbeträge in Fr.</t>
  </si>
  <si>
    <t>Lager-Inhaber-Nr.</t>
  </si>
  <si>
    <t>Begleitschein-Nr.</t>
  </si>
  <si>
    <t>Menge in Liter bei 15 °C</t>
  </si>
  <si>
    <t>Auszug aus Warenbuchhaltung</t>
  </si>
  <si>
    <t xml:space="preserve">oder </t>
  </si>
  <si>
    <t>Zugelassene Lager-Nr.</t>
  </si>
  <si>
    <t>Zugelassene Lagerinhaber-Nr.</t>
  </si>
  <si>
    <t>Anfangsbestand</t>
  </si>
  <si>
    <t>DS p.Mld (intern)</t>
  </si>
  <si>
    <t>DS p.Sta (intern)</t>
  </si>
  <si>
    <t>604, 607</t>
  </si>
  <si>
    <t>701, 704, 707</t>
  </si>
  <si>
    <t>503/504</t>
  </si>
  <si>
    <t>= Endbestand buchhalterisch</t>
  </si>
  <si>
    <t>= Enbestand gem. Inventar</t>
  </si>
  <si>
    <t>+/- Differenzen</t>
  </si>
  <si>
    <t>Zu versteuernde Menge</t>
  </si>
  <si>
    <t>./. Rücknahme</t>
  </si>
  <si>
    <t>Menge Liter           bei 15 °C</t>
  </si>
  <si>
    <t>Artikel-Nr.</t>
  </si>
  <si>
    <t>Einzelne Lieferungen der Periode:</t>
  </si>
  <si>
    <t>Datum der Lieferung</t>
  </si>
  <si>
    <t>Pflichtlager-Nr.</t>
  </si>
  <si>
    <t>Pflichtlagerhalter-Nr.</t>
  </si>
  <si>
    <t>Total Ausgang Herstellungsbetrieb - Spezialfälle wie Schlamm, Warenprobe, Warenuntergang (DS 208)</t>
  </si>
  <si>
    <t>(Mengenmeldung - für interne Zwecke!)</t>
  </si>
  <si>
    <t>Produktion</t>
  </si>
  <si>
    <t>Rücknahmen</t>
  </si>
  <si>
    <t xml:space="preserve">TOTAL gem. 45.25 </t>
  </si>
  <si>
    <t>Anhang 4 zu Formular 45.25</t>
  </si>
  <si>
    <t>Anhang 3 zu Formular 45.25</t>
  </si>
  <si>
    <t>Anhang 2 zu Formular 45.25</t>
  </si>
  <si>
    <t>Anhang 1 zu Formular 45.25</t>
  </si>
  <si>
    <t xml:space="preserve">Total Ausgang in freien Verkehr </t>
  </si>
  <si>
    <r>
      <t xml:space="preserve">Total Ausgang nach einem Pflichtlager </t>
    </r>
    <r>
      <rPr>
        <b/>
        <sz val="12"/>
        <rFont val="Wingdings"/>
        <charset val="2"/>
      </rPr>
      <t>à</t>
    </r>
    <r>
      <rPr>
        <b/>
        <i/>
        <sz val="12"/>
        <rFont val="Arial"/>
        <family val="2"/>
      </rPr>
      <t xml:space="preserve"> Anhang 2</t>
    </r>
  </si>
  <si>
    <r>
      <t xml:space="preserve">Total Ausgang zur Ausfuhr </t>
    </r>
    <r>
      <rPr>
        <b/>
        <sz val="12"/>
        <rFont val="Wingdings"/>
        <charset val="2"/>
      </rPr>
      <t>à</t>
    </r>
    <r>
      <rPr>
        <b/>
        <i/>
        <sz val="12"/>
        <rFont val="Arial"/>
        <family val="2"/>
      </rPr>
      <t xml:space="preserve"> Anhang 3</t>
    </r>
  </si>
  <si>
    <r>
      <t xml:space="preserve">Total Ausgang - Spezialfälle (Schlamm, Warenprobe, Warenuntergang) </t>
    </r>
    <r>
      <rPr>
        <b/>
        <sz val="12"/>
        <rFont val="Wingdings"/>
        <charset val="2"/>
      </rPr>
      <t>à</t>
    </r>
    <r>
      <rPr>
        <b/>
        <i/>
        <sz val="8.4"/>
        <rFont val="Arial"/>
        <family val="2"/>
      </rPr>
      <t xml:space="preserve"> </t>
    </r>
    <r>
      <rPr>
        <b/>
        <i/>
        <sz val="12"/>
        <rFont val="Arial"/>
        <family val="2"/>
      </rPr>
      <t>Anhang 4</t>
    </r>
  </si>
  <si>
    <t>Total Ausgang Eigenverbrauch (nicht über Ausgangszähler!)</t>
  </si>
  <si>
    <t>Nr. Export-Zollstellen</t>
  </si>
  <si>
    <t>Grund/Beschreibung des Warenausgangs (inkl. Beilage Dokumentation)</t>
  </si>
  <si>
    <t>Beachten Sie die Erläuterungen!</t>
  </si>
  <si>
    <t>Mineralölsteuer-sätze je 1'000     Liter bei 15 °C</t>
  </si>
  <si>
    <t xml:space="preserve">(nach Art. 20 Abs. 1 sowie Art. 31 Abs. 1 des Mineralölsteuergesetzes)    </t>
  </si>
  <si>
    <t>e-mail</t>
  </si>
  <si>
    <t>Name</t>
  </si>
  <si>
    <t>CH001631</t>
  </si>
  <si>
    <t>CH001651</t>
  </si>
  <si>
    <t>CH001401</t>
  </si>
  <si>
    <t>Allschwil</t>
  </si>
  <si>
    <t>CH001251</t>
  </si>
  <si>
    <t>CH001252</t>
  </si>
  <si>
    <t>CH001253</t>
  </si>
  <si>
    <t>CH001841</t>
  </si>
  <si>
    <t>CH001801</t>
  </si>
  <si>
    <t>CH001711</t>
  </si>
  <si>
    <t>CH001712</t>
  </si>
  <si>
    <t>CH001661</t>
  </si>
  <si>
    <t>CH001141</t>
  </si>
  <si>
    <t>Boncourt-Delle-Autoroute</t>
  </si>
  <si>
    <t>CH001551</t>
  </si>
  <si>
    <t>CH001601</t>
  </si>
  <si>
    <t>CH001731</t>
  </si>
  <si>
    <t>CH001721</t>
  </si>
  <si>
    <t>Pratteln DA Birsfelden</t>
  </si>
  <si>
    <t>CH001921</t>
  </si>
  <si>
    <t>CH001501</t>
  </si>
  <si>
    <t>CH001591</t>
  </si>
  <si>
    <t>CH003041</t>
  </si>
  <si>
    <t>CH003140</t>
  </si>
  <si>
    <t>CH003361</t>
  </si>
  <si>
    <t>CH003401</t>
  </si>
  <si>
    <t>CH002711</t>
  </si>
  <si>
    <t>CH002071</t>
  </si>
  <si>
    <t>CH003171</t>
  </si>
  <si>
    <t>Grenzübergang Ruggell</t>
  </si>
  <si>
    <t>CH002621</t>
  </si>
  <si>
    <t>CH003121</t>
  </si>
  <si>
    <t>CH003331</t>
  </si>
  <si>
    <t>CH003261</t>
  </si>
  <si>
    <t>CH003301</t>
  </si>
  <si>
    <t>CH003151</t>
  </si>
  <si>
    <t>CH002671</t>
  </si>
  <si>
    <t>CH003201</t>
  </si>
  <si>
    <t>CH002041</t>
  </si>
  <si>
    <t>CH002411</t>
  </si>
  <si>
    <t>CH002471</t>
  </si>
  <si>
    <t>CH003081</t>
  </si>
  <si>
    <t>CH003091</t>
  </si>
  <si>
    <t>CH003071</t>
  </si>
  <si>
    <t>CH003031</t>
  </si>
  <si>
    <t>CH002751</t>
  </si>
  <si>
    <t>CH002755</t>
  </si>
  <si>
    <t>CH002756</t>
  </si>
  <si>
    <t>CH002771</t>
  </si>
  <si>
    <t>CH005051</t>
  </si>
  <si>
    <t>Dienststellen-Nr</t>
  </si>
  <si>
    <t>Ausgang Herstellungsbetrieb in zugelassenes Lager (andere als Herstellungsbetriebe, DS 202)</t>
  </si>
  <si>
    <r>
      <t xml:space="preserve">Total Ausgang nach einem zugelassenes Lager (andere als Herstellungsbetriebe)                                                                                          </t>
    </r>
    <r>
      <rPr>
        <b/>
        <sz val="12"/>
        <rFont val="Wingdings"/>
        <charset val="2"/>
      </rPr>
      <t>à</t>
    </r>
    <r>
      <rPr>
        <b/>
        <i/>
        <sz val="12"/>
        <rFont val="Arial"/>
        <family val="2"/>
      </rPr>
      <t xml:space="preserve"> Anhang 1</t>
    </r>
  </si>
  <si>
    <t>Menge ohne Steuererleichterung (öko./soz. Nachweis)</t>
  </si>
  <si>
    <t xml:space="preserve">Zu versteuernde Menge mit Steuererleichterung, NW-Nr. </t>
  </si>
  <si>
    <t xml:space="preserve">Zu versteuernde Menge ohne Steuererleichterung </t>
  </si>
  <si>
    <t xml:space="preserve">Steuersatzcode </t>
  </si>
  <si>
    <t xml:space="preserve">Periodische Meldung, Periodische Steueranmeldung  </t>
  </si>
  <si>
    <t>für biogene Treibstoffe aus Herstellungsbetrieben</t>
  </si>
  <si>
    <t>Nachweisnummer</t>
  </si>
  <si>
    <t>Menge mit Steuererleichterung (öko./soz. Nachweis)</t>
  </si>
  <si>
    <t>CH001454</t>
  </si>
  <si>
    <t>CH001471</t>
  </si>
  <si>
    <t>CH001571</t>
  </si>
  <si>
    <t>AARAU DA LUZERN</t>
  </si>
  <si>
    <t>CH001671</t>
  </si>
  <si>
    <t>CH002051</t>
  </si>
  <si>
    <t>CH002091</t>
  </si>
  <si>
    <t>CH002151</t>
  </si>
  <si>
    <t>Grenzübergang SCHLEITHEIM</t>
  </si>
  <si>
    <t>CH002261</t>
  </si>
  <si>
    <t>CH002291</t>
  </si>
  <si>
    <t>CH002311</t>
  </si>
  <si>
    <t>CH002381</t>
  </si>
  <si>
    <t>Grenzübergang Dörflingen-Gailingen</t>
  </si>
  <si>
    <t>CH003011</t>
  </si>
  <si>
    <t>CH003451</t>
  </si>
  <si>
    <t>CH004011</t>
  </si>
  <si>
    <t>CH004031</t>
  </si>
  <si>
    <t>CH004101</t>
  </si>
  <si>
    <t>CH004131</t>
  </si>
  <si>
    <t>CH004162</t>
  </si>
  <si>
    <t>CH004163</t>
  </si>
  <si>
    <t>CH004164</t>
  </si>
  <si>
    <t>CH004181</t>
  </si>
  <si>
    <t>CH004182</t>
  </si>
  <si>
    <t>CH004183</t>
  </si>
  <si>
    <t>CH004281</t>
  </si>
  <si>
    <t>STABIO-CONFINE</t>
  </si>
  <si>
    <t>CH004421</t>
  </si>
  <si>
    <t>CH004471</t>
  </si>
  <si>
    <t>CH004491</t>
  </si>
  <si>
    <t>CH004581</t>
  </si>
  <si>
    <t>CH005031</t>
  </si>
  <si>
    <t>CH005040</t>
  </si>
  <si>
    <t>CH005081</t>
  </si>
  <si>
    <t>CH005121</t>
  </si>
  <si>
    <t>CH005211</t>
  </si>
  <si>
    <t>VEVEY PORT-FRANC</t>
  </si>
  <si>
    <t>CH005441</t>
  </si>
  <si>
    <t>CH005491</t>
  </si>
  <si>
    <t>CH005551</t>
  </si>
  <si>
    <t>CH005561</t>
  </si>
  <si>
    <t>CH005691</t>
  </si>
  <si>
    <t>CH005701</t>
  </si>
  <si>
    <t>CH006021</t>
  </si>
  <si>
    <t>CH006221</t>
  </si>
  <si>
    <t>CH006251</t>
  </si>
  <si>
    <t>CH006451</t>
  </si>
  <si>
    <t>CH006521</t>
  </si>
  <si>
    <t>CH001001</t>
  </si>
  <si>
    <t>Zoll Nord - Zentralstelle gVV</t>
  </si>
  <si>
    <t>Zoll Nord - Basel Mitte EVO</t>
  </si>
  <si>
    <t>Zoll Nord - Basel Mitte Konv.</t>
  </si>
  <si>
    <t>Zoll Nord - Basel Mitte Kurier</t>
  </si>
  <si>
    <t>Zoll Nord - Basel Mitte Messe</t>
  </si>
  <si>
    <t>Zoll Nord - Basel Mitte Rheinhäfen</t>
  </si>
  <si>
    <t>Zoll Nord - Riehen</t>
  </si>
  <si>
    <t>Zoll Nord - Grenzacherstrasse</t>
  </si>
  <si>
    <t>Zoll Nord - Basel Mitte UBF</t>
  </si>
  <si>
    <t>Zoll Nord - Stein/Bad Säckingen</t>
  </si>
  <si>
    <t>Zoll Nord - Laufenburg</t>
  </si>
  <si>
    <t>Zoll Nord - Aarau</t>
  </si>
  <si>
    <t>Zoll Mitte - Bern</t>
  </si>
  <si>
    <t>Zoll Mitte - Bern Belp</t>
  </si>
  <si>
    <t>Zoll Nord - Basel Flughafen Fracht</t>
  </si>
  <si>
    <t>Zoll Nord - Basel Flughafen Kurier</t>
  </si>
  <si>
    <t>Zoll Nord - Pratteln</t>
  </si>
  <si>
    <t>Zoll Nord - Basel/Weil Rhein-Autob</t>
  </si>
  <si>
    <t>Zoll Nord - Basel/St.Louis Autobahn</t>
  </si>
  <si>
    <t>Zoll Nord - Rheinfelden Autobahn</t>
  </si>
  <si>
    <t>CH002001</t>
  </si>
  <si>
    <t>Zoll Nordost - Kompetenzzentrum gVV</t>
  </si>
  <si>
    <t>CH002002</t>
  </si>
  <si>
    <t>Zollfahndung Ost</t>
  </si>
  <si>
    <t>Zoll Nord - Koblenz</t>
  </si>
  <si>
    <t>Zoll Nord - Zurzach</t>
  </si>
  <si>
    <t>Zoll Nord - Kaiserstuhl</t>
  </si>
  <si>
    <t>Zoll Nordost - Trasadingen</t>
  </si>
  <si>
    <t>Zoll Nordost - Rafz-Solgen</t>
  </si>
  <si>
    <t>Zoll Nordost - Neuhausen</t>
  </si>
  <si>
    <t>Zoll Nordost - Bargen</t>
  </si>
  <si>
    <t>Zoll Nordost - Ramsen</t>
  </si>
  <si>
    <t>Zoll Nordost - Thayngen</t>
  </si>
  <si>
    <t>Zoll Nordost - Kreuzlingen Autobahn</t>
  </si>
  <si>
    <t>Zoll Nordost - Romanshorn</t>
  </si>
  <si>
    <t>Zoll Zürich, Embrach</t>
  </si>
  <si>
    <t>Zoll Nordost - Zürich 1</t>
  </si>
  <si>
    <t>CH002752</t>
  </si>
  <si>
    <t>Zoll Nordost - Zürich 2</t>
  </si>
  <si>
    <t>CH002753</t>
  </si>
  <si>
    <t>Zoll Nordost - Zürich 3</t>
  </si>
  <si>
    <t>CH002754</t>
  </si>
  <si>
    <t>Zoll Nordost - Zürich Kurier</t>
  </si>
  <si>
    <t>Zoll Nordost - Zürich Messe</t>
  </si>
  <si>
    <t>Zoll Nordost - Mülligen</t>
  </si>
  <si>
    <t>Zoll Nordost - Zürich Flughafen</t>
  </si>
  <si>
    <t>CH003001</t>
  </si>
  <si>
    <t>Douane Ouest - Centre recherche TC</t>
  </si>
  <si>
    <t>Zoll Ost - St. Gallen</t>
  </si>
  <si>
    <t>Zoll Ost - Wolfurt</t>
  </si>
  <si>
    <t>Zoll Ost - Altenrhein-Flughafen</t>
  </si>
  <si>
    <t>Zoll Ost - St. Margrethen Strasse</t>
  </si>
  <si>
    <t>Zoll Ost - Au</t>
  </si>
  <si>
    <t>Zoll Ost - St. Margrethen Freilager</t>
  </si>
  <si>
    <t>Zoll Ost - Kriessern</t>
  </si>
  <si>
    <t>Zoll Ost - Buchs</t>
  </si>
  <si>
    <t>Zoll Ost - Oberriet</t>
  </si>
  <si>
    <t>Zoll Ost - Schaanwald</t>
  </si>
  <si>
    <t>Zoll Ost - Martina</t>
  </si>
  <si>
    <t>Zoll Ost - Müstair</t>
  </si>
  <si>
    <t>Zoll Ost - La Drossa</t>
  </si>
  <si>
    <t>Zoll Ost - Campocologno</t>
  </si>
  <si>
    <t>CH003391</t>
  </si>
  <si>
    <t>Zoll Ost - La Motta</t>
  </si>
  <si>
    <t>Zoll Ost - Castasegna</t>
  </si>
  <si>
    <t>Zoll Ost - Diepoldsau</t>
  </si>
  <si>
    <t>CH004001</t>
  </si>
  <si>
    <t>Dogana Sud - Centrale PTC</t>
  </si>
  <si>
    <t>CH004002</t>
  </si>
  <si>
    <t>Sezione Tariffa e regimi D IV</t>
  </si>
  <si>
    <t>CH004003</t>
  </si>
  <si>
    <t>Antifrode doganale Sud</t>
  </si>
  <si>
    <t>Dogana Sud - Vedeggio</t>
  </si>
  <si>
    <t>Dogana Sud - Gandria</t>
  </si>
  <si>
    <t>Dogana Sud - Ponte Tresa</t>
  </si>
  <si>
    <t>Dogana Sud - Agno Aeroporto</t>
  </si>
  <si>
    <t>Dogana Sud - Mendrisio SDA DDA</t>
  </si>
  <si>
    <t>Dogana Sud - Mendrisio Confine TC</t>
  </si>
  <si>
    <t>Dogana Sud - Mendrisio DFD</t>
  </si>
  <si>
    <t>Dogana Sud - Chiasso-Strada</t>
  </si>
  <si>
    <t>Dogana Sud - Brogeda Autostrada</t>
  </si>
  <si>
    <t>Dogana Sud - Chiasso Viaggiatori</t>
  </si>
  <si>
    <t>Dogana Sud - Madonna di Ponte</t>
  </si>
  <si>
    <t>Dogana Sud - Dirinella</t>
  </si>
  <si>
    <t>Dogana Sud - Luino</t>
  </si>
  <si>
    <t>Dogana Sud - Bissone</t>
  </si>
  <si>
    <t>Douane Ouest - Chavornay Port Franc</t>
  </si>
  <si>
    <t>Zoll West - Domo 2</t>
  </si>
  <si>
    <t>Zoll West - Gamsen</t>
  </si>
  <si>
    <t>Zoll West - Gondo</t>
  </si>
  <si>
    <t>Douane Ouest - St. Gingolph</t>
  </si>
  <si>
    <t>Douane Ouest - Vallorbe</t>
  </si>
  <si>
    <t>Douane Centre - Les Verrières</t>
  </si>
  <si>
    <t>Douane Centre - Le Locle</t>
  </si>
  <si>
    <t>Douane Centre - Col France</t>
  </si>
  <si>
    <t>Douane Ouest - Martigny</t>
  </si>
  <si>
    <t>Douane Ouest - Gd-St-Bernard Tunnel</t>
  </si>
  <si>
    <t>CH006002</t>
  </si>
  <si>
    <t>Section Tarif et Régimes D III</t>
  </si>
  <si>
    <t>Douane Ouest - Genève Port Franc</t>
  </si>
  <si>
    <t>Douane Ouest - Thônex-Vallard</t>
  </si>
  <si>
    <t>Douane Ouest - Bardonnex</t>
  </si>
  <si>
    <t>Douane Ouest - Ferney-Voltaire</t>
  </si>
  <si>
    <t>Douane Ouest - Genève Aéroport</t>
  </si>
  <si>
    <t>215, 301, 302</t>
  </si>
  <si>
    <t>Total Ausgang Herstellungsbetreib nicht dem MinöStG unterliegend</t>
  </si>
  <si>
    <t>- Ausgänge andere Brennstoffe als Biodiesel</t>
  </si>
  <si>
    <t xml:space="preserve">- Ausgänge andere als Treib- und Brennstoffe </t>
  </si>
  <si>
    <t>Menge mit Steuererleichterung (öko./soz. Nachweis), Art. 801</t>
  </si>
  <si>
    <t>Total Ausgang Herstellungsbetrieb nicht dem MinöStG unterliegend</t>
  </si>
  <si>
    <t>Form. 45.25 d 06.2023 - Erläuterungen</t>
  </si>
  <si>
    <t>Form. 45.25 d 06.2023</t>
  </si>
  <si>
    <t>Form. 45.25 d 06.2023 - Anhang 1</t>
  </si>
  <si>
    <t>Form. 45.25 d 06.2023 - Anhang 2</t>
  </si>
  <si>
    <t>Form. 45.25 d 06.2023 - Anhang 3</t>
  </si>
  <si>
    <t>Form. 45.25 d 06.2023 - Anhang 4</t>
  </si>
  <si>
    <t>Form. 45.25 d 06.2023 - Hilfsblatt</t>
  </si>
  <si>
    <t>Menge ohne Steuererleichterung (öko./soz. Nachweis), Art. 802</t>
  </si>
  <si>
    <t>- Ausgänge Biodiesel als Brennstoff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</si>
</sst>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SFr.&quot;\ #,##0.00"/>
    <numFmt numFmtId="165" formatCode="dd/mm/yyyy;@"/>
    <numFmt numFmtId="166" formatCode="&quot;Fr.&quot;\ #,##0.00"/>
  </numFmts>
  <fonts count="43" x14ac:knownFonts="1">
    <font>
      <sz val="10"/>
      <name val="Arial"/>
    </font>
    <font>
      <sz val="10"/>
      <name val="Arial"/>
      <family val="2"/>
    </font>
    <font>
      <sz val="8"/>
      <name val="Arial"/>
      <family val="2"/>
    </font>
    <font>
      <sz val="10"/>
      <name val="Arial"/>
      <family val="2"/>
    </font>
    <font>
      <b/>
      <sz val="10"/>
      <name val="Arial"/>
      <family val="2"/>
    </font>
    <font>
      <b/>
      <i/>
      <sz val="10"/>
      <name val="Arial"/>
      <family val="2"/>
    </font>
    <font>
      <b/>
      <sz val="18"/>
      <name val="Arial"/>
      <family val="2"/>
    </font>
    <font>
      <b/>
      <sz val="14"/>
      <name val="Arial"/>
      <family val="2"/>
    </font>
    <font>
      <b/>
      <sz val="12"/>
      <name val="Arial"/>
      <family val="2"/>
    </font>
    <font>
      <sz val="8"/>
      <name val="Arial"/>
      <family val="2"/>
    </font>
    <font>
      <sz val="11"/>
      <name val="Arial"/>
      <family val="2"/>
    </font>
    <font>
      <b/>
      <i/>
      <sz val="12"/>
      <name val="Arial"/>
      <family val="2"/>
    </font>
    <font>
      <b/>
      <sz val="12"/>
      <name val="Wingdings"/>
      <charset val="2"/>
    </font>
    <font>
      <sz val="12"/>
      <name val="Arial"/>
      <family val="2"/>
    </font>
    <font>
      <sz val="7"/>
      <name val="Arial"/>
      <family val="2"/>
    </font>
    <font>
      <b/>
      <i/>
      <sz val="8.4"/>
      <name val="Arial"/>
      <family val="2"/>
    </font>
    <font>
      <sz val="11"/>
      <name val="Arial"/>
      <family val="2"/>
    </font>
    <font>
      <sz val="10"/>
      <color indexed="10"/>
      <name val="Arial"/>
      <family val="2"/>
    </font>
    <font>
      <sz val="11"/>
      <color indexed="8"/>
      <name val="Arial"/>
      <family val="2"/>
    </font>
    <font>
      <b/>
      <sz val="11"/>
      <color indexed="8"/>
      <name val="Arial"/>
      <family val="2"/>
    </font>
    <font>
      <sz val="10"/>
      <color indexed="81"/>
      <name val="Arial"/>
      <family val="2"/>
    </font>
    <font>
      <b/>
      <sz val="10"/>
      <color indexed="81"/>
      <name val="Arial"/>
      <family val="2"/>
    </font>
    <font>
      <b/>
      <u/>
      <sz val="10"/>
      <color indexed="81"/>
      <name val="Arial"/>
      <family val="2"/>
    </font>
    <font>
      <b/>
      <sz val="11"/>
      <name val="Arial"/>
      <family val="2"/>
    </font>
    <font>
      <u/>
      <sz val="10"/>
      <color indexed="12"/>
      <name val="Arial"/>
      <family val="2"/>
    </font>
    <font>
      <b/>
      <sz val="10"/>
      <color indexed="8"/>
      <name val="Arial"/>
      <family val="2"/>
    </font>
    <font>
      <sz val="8"/>
      <color indexed="81"/>
      <name val="Tahoma"/>
      <family val="2"/>
    </font>
    <font>
      <sz val="14"/>
      <name val="Arial"/>
      <family val="2"/>
    </font>
    <font>
      <sz val="10"/>
      <color indexed="81"/>
      <name val="Tahoma"/>
      <family val="2"/>
    </font>
    <font>
      <i/>
      <sz val="10"/>
      <name val="Arial"/>
      <family val="2"/>
    </font>
    <font>
      <sz val="12"/>
      <name val="Arial"/>
      <family val="2"/>
    </font>
    <font>
      <b/>
      <sz val="16"/>
      <name val="Arial"/>
      <family val="2"/>
    </font>
    <font>
      <sz val="16"/>
      <name val="Arial"/>
      <family val="2"/>
    </font>
    <font>
      <sz val="11"/>
      <color indexed="9"/>
      <name val="Arial"/>
      <family val="2"/>
    </font>
    <font>
      <sz val="10"/>
      <color indexed="9"/>
      <name val="Arial"/>
      <family val="2"/>
    </font>
    <font>
      <b/>
      <sz val="10"/>
      <color indexed="8"/>
      <name val="Arial"/>
      <family val="2"/>
    </font>
    <font>
      <sz val="9"/>
      <name val="Arial"/>
      <family val="2"/>
    </font>
    <font>
      <sz val="11"/>
      <color rgb="FF000000"/>
      <name val="Arial"/>
      <family val="2"/>
    </font>
    <font>
      <b/>
      <sz val="10"/>
      <color indexed="81"/>
      <name val="Tahoma"/>
      <family val="2"/>
    </font>
    <font>
      <b/>
      <sz val="9"/>
      <color indexed="81"/>
      <name val="Segoe UI"/>
      <family val="2"/>
    </font>
    <font>
      <sz val="9"/>
      <color indexed="81"/>
      <name val="Segoe UI"/>
      <family val="2"/>
    </font>
    <font>
      <u/>
      <sz val="9"/>
      <color indexed="81"/>
      <name val="Segoe UI"/>
      <family val="2"/>
    </font>
    <font>
      <u/>
      <sz val="10"/>
      <color indexed="81"/>
      <name val="Tahoma"/>
      <family val="2"/>
    </font>
  </fonts>
  <fills count="8">
    <fill>
      <patternFill patternType="none"/>
    </fill>
    <fill>
      <patternFill patternType="gray125"/>
    </fill>
    <fill>
      <patternFill patternType="solid">
        <fgColor indexed="9"/>
        <bgColor indexed="64"/>
      </patternFill>
    </fill>
    <fill>
      <patternFill patternType="solid">
        <fgColor indexed="22"/>
        <bgColor indexed="9"/>
      </patternFill>
    </fill>
    <fill>
      <patternFill patternType="solid">
        <fgColor indexed="2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9" tint="0.39997558519241921"/>
        <bgColor indexed="64"/>
      </patternFill>
    </fill>
  </fills>
  <borders count="38">
    <border>
      <left/>
      <right/>
      <top/>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dotted">
        <color indexed="64"/>
      </left>
      <right/>
      <top/>
      <bottom/>
      <diagonal/>
    </border>
    <border>
      <left style="dotted">
        <color indexed="64"/>
      </left>
      <right/>
      <top/>
      <bottom style="medium">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31"/>
      </left>
      <right style="thin">
        <color indexed="31"/>
      </right>
      <top style="thin">
        <color indexed="31"/>
      </top>
      <bottom/>
      <diagonal/>
    </border>
    <border>
      <left/>
      <right style="thin">
        <color indexed="64"/>
      </right>
      <top style="medium">
        <color indexed="64"/>
      </top>
      <bottom/>
      <diagonal/>
    </border>
    <border>
      <left style="thin">
        <color indexed="64"/>
      </left>
      <right style="dotted">
        <color indexed="64"/>
      </right>
      <top/>
      <bottom/>
      <diagonal/>
    </border>
    <border>
      <left/>
      <right style="dotted">
        <color indexed="64"/>
      </right>
      <top/>
      <bottom/>
      <diagonal/>
    </border>
    <border>
      <left style="thin">
        <color indexed="64"/>
      </left>
      <right style="dotted">
        <color indexed="64"/>
      </right>
      <top style="medium">
        <color indexed="64"/>
      </top>
      <bottom/>
      <diagonal/>
    </border>
    <border>
      <left style="dotted">
        <color indexed="64"/>
      </left>
      <right/>
      <top style="medium">
        <color indexed="64"/>
      </top>
      <bottom/>
      <diagonal/>
    </border>
  </borders>
  <cellStyleXfs count="3">
    <xf numFmtId="0" fontId="0" fillId="0" borderId="0"/>
    <xf numFmtId="0" fontId="24" fillId="0" borderId="0" applyNumberFormat="0" applyFill="0" applyBorder="0" applyAlignment="0" applyProtection="0">
      <alignment vertical="top"/>
      <protection locked="0"/>
    </xf>
    <xf numFmtId="0" fontId="1" fillId="0" borderId="0"/>
  </cellStyleXfs>
  <cellXfs count="315">
    <xf numFmtId="0" fontId="0" fillId="0" borderId="0" xfId="0"/>
    <xf numFmtId="0" fontId="1" fillId="0" borderId="0" xfId="0" applyFont="1" applyAlignment="1">
      <alignment horizontal="left"/>
    </xf>
    <xf numFmtId="165" fontId="18" fillId="4" borderId="10" xfId="0" applyNumberFormat="1" applyFont="1" applyFill="1" applyBorder="1" applyAlignment="1" applyProtection="1">
      <alignment horizontal="left" vertical="center" wrapText="1" indent="1"/>
      <protection locked="0"/>
    </xf>
    <xf numFmtId="49" fontId="18" fillId="4" borderId="10" xfId="0" applyNumberFormat="1" applyFont="1" applyFill="1" applyBorder="1" applyAlignment="1" applyProtection="1">
      <alignment horizontal="left" vertical="center" wrapText="1" indent="1"/>
      <protection locked="0"/>
    </xf>
    <xf numFmtId="49" fontId="19" fillId="4" borderId="11" xfId="0" applyNumberFormat="1" applyFont="1" applyFill="1" applyBorder="1" applyAlignment="1" applyProtection="1">
      <alignment horizontal="center" wrapText="1"/>
      <protection locked="0"/>
    </xf>
    <xf numFmtId="3" fontId="0" fillId="4" borderId="23" xfId="0" applyNumberFormat="1" applyFill="1" applyBorder="1" applyAlignment="1" applyProtection="1">
      <alignment horizontal="center" vertical="center"/>
      <protection locked="0"/>
    </xf>
    <xf numFmtId="165" fontId="0" fillId="4" borderId="13" xfId="0" applyNumberFormat="1" applyFill="1" applyBorder="1" applyAlignment="1" applyProtection="1">
      <alignment horizontal="center"/>
      <protection locked="0"/>
    </xf>
    <xf numFmtId="49" fontId="0" fillId="4" borderId="13" xfId="0" applyNumberFormat="1" applyFill="1" applyBorder="1" applyAlignment="1" applyProtection="1">
      <alignment horizontal="center"/>
      <protection locked="0"/>
    </xf>
    <xf numFmtId="3" fontId="0" fillId="4" borderId="13" xfId="0" applyNumberFormat="1" applyFill="1" applyBorder="1" applyAlignment="1" applyProtection="1">
      <alignment horizontal="right" indent="1"/>
      <protection locked="0"/>
    </xf>
    <xf numFmtId="1" fontId="0" fillId="4" borderId="13" xfId="0" applyNumberFormat="1" applyFill="1" applyBorder="1" applyAlignment="1" applyProtection="1">
      <alignment horizontal="right" indent="1"/>
      <protection locked="0"/>
    </xf>
    <xf numFmtId="1" fontId="0" fillId="4" borderId="24" xfId="0" applyNumberFormat="1" applyFill="1" applyBorder="1" applyAlignment="1" applyProtection="1">
      <alignment horizontal="right" indent="1"/>
      <protection locked="0"/>
    </xf>
    <xf numFmtId="1" fontId="0" fillId="4" borderId="24" xfId="0" applyNumberFormat="1" applyFill="1" applyBorder="1" applyAlignment="1" applyProtection="1">
      <alignment horizontal="center"/>
      <protection locked="0"/>
    </xf>
    <xf numFmtId="14" fontId="0" fillId="4" borderId="13" xfId="0" applyNumberFormat="1" applyFill="1" applyBorder="1" applyAlignment="1" applyProtection="1">
      <alignment horizontal="center"/>
      <protection locked="0"/>
    </xf>
    <xf numFmtId="165" fontId="0" fillId="4" borderId="14" xfId="0" applyNumberFormat="1" applyFill="1" applyBorder="1" applyAlignment="1" applyProtection="1">
      <alignment horizontal="center"/>
      <protection locked="0"/>
    </xf>
    <xf numFmtId="49" fontId="0" fillId="4" borderId="14" xfId="0" applyNumberFormat="1" applyFill="1" applyBorder="1" applyAlignment="1" applyProtection="1">
      <alignment horizontal="center"/>
      <protection locked="0"/>
    </xf>
    <xf numFmtId="3" fontId="0" fillId="4" borderId="14" xfId="0" applyNumberFormat="1" applyFill="1" applyBorder="1" applyAlignment="1" applyProtection="1">
      <alignment horizontal="right" indent="1"/>
      <protection locked="0"/>
    </xf>
    <xf numFmtId="1" fontId="0" fillId="4" borderId="14" xfId="0" applyNumberFormat="1" applyFill="1" applyBorder="1" applyAlignment="1" applyProtection="1">
      <alignment horizontal="right" indent="1"/>
      <protection locked="0"/>
    </xf>
    <xf numFmtId="1" fontId="0" fillId="4" borderId="25" xfId="0" applyNumberFormat="1" applyFill="1" applyBorder="1" applyAlignment="1" applyProtection="1">
      <alignment horizontal="right" indent="1"/>
      <protection locked="0"/>
    </xf>
    <xf numFmtId="1" fontId="0" fillId="4" borderId="25" xfId="0" applyNumberFormat="1" applyFill="1" applyBorder="1" applyAlignment="1" applyProtection="1">
      <alignment horizontal="center"/>
      <protection locked="0"/>
    </xf>
    <xf numFmtId="1" fontId="0" fillId="4" borderId="26" xfId="0" applyNumberFormat="1" applyFill="1" applyBorder="1" applyAlignment="1" applyProtection="1">
      <alignment horizontal="center"/>
      <protection locked="0"/>
    </xf>
    <xf numFmtId="1" fontId="0" fillId="4" borderId="26" xfId="0" applyNumberFormat="1" applyFill="1" applyBorder="1" applyAlignment="1" applyProtection="1">
      <alignment horizontal="left" indent="1"/>
      <protection locked="0"/>
    </xf>
    <xf numFmtId="1" fontId="0" fillId="4" borderId="24" xfId="0" applyNumberFormat="1" applyFill="1" applyBorder="1" applyAlignment="1" applyProtection="1">
      <alignment horizontal="left" indent="1"/>
      <protection locked="0"/>
    </xf>
    <xf numFmtId="1" fontId="0" fillId="4" borderId="25" xfId="0" applyNumberFormat="1" applyFill="1" applyBorder="1" applyAlignment="1" applyProtection="1">
      <alignment horizontal="left" indent="1"/>
      <protection locked="0"/>
    </xf>
    <xf numFmtId="0" fontId="35" fillId="3" borderId="32" xfId="0" applyFont="1" applyFill="1" applyBorder="1" applyAlignment="1">
      <alignment horizontal="left"/>
    </xf>
    <xf numFmtId="0" fontId="10" fillId="4" borderId="23" xfId="0" applyFont="1" applyFill="1" applyBorder="1" applyAlignment="1" applyProtection="1">
      <alignment horizontal="center" vertical="center"/>
      <protection locked="0"/>
    </xf>
    <xf numFmtId="166" fontId="10" fillId="4" borderId="23" xfId="0" applyNumberFormat="1" applyFont="1" applyFill="1" applyBorder="1" applyAlignment="1" applyProtection="1">
      <alignment horizontal="right" vertical="center"/>
      <protection locked="0"/>
    </xf>
    <xf numFmtId="49" fontId="1" fillId="4" borderId="13" xfId="0" applyNumberFormat="1" applyFont="1" applyFill="1" applyBorder="1" applyAlignment="1" applyProtection="1">
      <alignment horizontal="center"/>
      <protection locked="0"/>
    </xf>
    <xf numFmtId="0" fontId="37" fillId="0" borderId="0" xfId="0" applyFont="1"/>
    <xf numFmtId="0" fontId="37" fillId="5" borderId="0" xfId="0" applyFont="1" applyFill="1"/>
    <xf numFmtId="49" fontId="1" fillId="0" borderId="0" xfId="0" applyNumberFormat="1" applyFont="1" applyAlignment="1">
      <alignment horizontal="left"/>
    </xf>
    <xf numFmtId="49" fontId="35" fillId="3" borderId="32" xfId="0" applyNumberFormat="1" applyFont="1" applyFill="1" applyBorder="1" applyAlignment="1">
      <alignment horizontal="left"/>
    </xf>
    <xf numFmtId="49" fontId="37" fillId="5" borderId="0" xfId="0" applyNumberFormat="1" applyFont="1" applyFill="1" applyAlignment="1">
      <alignment horizontal="left"/>
    </xf>
    <xf numFmtId="49" fontId="37" fillId="0" borderId="0" xfId="0" applyNumberFormat="1" applyFont="1" applyAlignment="1">
      <alignment horizontal="left"/>
    </xf>
    <xf numFmtId="49" fontId="36" fillId="0" borderId="0" xfId="0" applyNumberFormat="1" applyFont="1" applyBorder="1" applyAlignment="1">
      <alignment horizontal="left"/>
    </xf>
    <xf numFmtId="0" fontId="6" fillId="0" borderId="0" xfId="0" applyFont="1" applyProtection="1"/>
    <xf numFmtId="164" fontId="0" fillId="0" borderId="0" xfId="0" applyNumberFormat="1" applyAlignment="1" applyProtection="1">
      <alignment horizontal="right"/>
    </xf>
    <xf numFmtId="0" fontId="0" fillId="0" borderId="0" xfId="0" applyProtection="1"/>
    <xf numFmtId="0" fontId="31" fillId="0" borderId="0" xfId="0" applyFont="1" applyAlignment="1" applyProtection="1">
      <alignment horizontal="left" vertical="center"/>
    </xf>
    <xf numFmtId="0" fontId="32" fillId="0" borderId="0" xfId="0" applyFont="1" applyAlignment="1" applyProtection="1">
      <alignment horizontal="left" vertical="center"/>
    </xf>
    <xf numFmtId="0" fontId="7" fillId="0" borderId="0" xfId="0" applyFont="1" applyAlignment="1" applyProtection="1">
      <alignment vertical="center"/>
    </xf>
    <xf numFmtId="0" fontId="30" fillId="0" borderId="0" xfId="0" applyFont="1" applyBorder="1" applyAlignment="1" applyProtection="1">
      <alignment horizontal="left" vertical="center"/>
    </xf>
    <xf numFmtId="0" fontId="27" fillId="0" borderId="0" xfId="0" applyFont="1" applyAlignment="1" applyProtection="1">
      <alignment horizontal="left" vertical="center"/>
    </xf>
    <xf numFmtId="0" fontId="4" fillId="0" borderId="3" xfId="0" applyFont="1" applyBorder="1" applyAlignment="1" applyProtection="1">
      <alignment vertical="top" wrapText="1"/>
    </xf>
    <xf numFmtId="0" fontId="0" fillId="0" borderId="6" xfId="0" applyBorder="1" applyAlignment="1" applyProtection="1">
      <alignment vertical="top" wrapText="1"/>
    </xf>
    <xf numFmtId="0" fontId="0" fillId="0" borderId="0" xfId="0" applyBorder="1" applyAlignment="1" applyProtection="1">
      <alignment vertical="top" wrapText="1"/>
    </xf>
    <xf numFmtId="0" fontId="4" fillId="0" borderId="9" xfId="0" applyFont="1" applyBorder="1" applyAlignment="1" applyProtection="1">
      <alignment vertical="top" wrapText="1"/>
    </xf>
    <xf numFmtId="0" fontId="4" fillId="0" borderId="0" xfId="0" applyFont="1" applyFill="1" applyBorder="1" applyAlignment="1" applyProtection="1">
      <alignment vertical="top" wrapText="1"/>
    </xf>
    <xf numFmtId="0" fontId="0" fillId="0" borderId="0" xfId="0" applyAlignment="1" applyProtection="1">
      <alignment horizontal="center"/>
    </xf>
    <xf numFmtId="3" fontId="4" fillId="0" borderId="9" xfId="0" applyNumberFormat="1" applyFont="1" applyBorder="1" applyProtection="1"/>
    <xf numFmtId="0" fontId="0" fillId="0" borderId="2" xfId="0" applyBorder="1" applyAlignment="1" applyProtection="1">
      <alignment vertical="top" wrapText="1"/>
    </xf>
    <xf numFmtId="0" fontId="0" fillId="0" borderId="4" xfId="0" applyBorder="1" applyAlignment="1" applyProtection="1">
      <alignment vertical="top" wrapText="1"/>
    </xf>
    <xf numFmtId="0" fontId="0" fillId="0" borderId="10" xfId="0" applyBorder="1" applyAlignment="1" applyProtection="1">
      <alignment vertical="top" wrapText="1"/>
    </xf>
    <xf numFmtId="0" fontId="0" fillId="0" borderId="0" xfId="0" applyFill="1" applyBorder="1" applyAlignment="1" applyProtection="1">
      <alignment vertical="top" wrapText="1"/>
    </xf>
    <xf numFmtId="0" fontId="0" fillId="0" borderId="2" xfId="0" applyBorder="1" applyProtection="1"/>
    <xf numFmtId="0" fontId="0" fillId="0" borderId="0" xfId="0" applyBorder="1" applyProtection="1"/>
    <xf numFmtId="0" fontId="0" fillId="0" borderId="4" xfId="0" applyFill="1" applyBorder="1" applyProtection="1"/>
    <xf numFmtId="0" fontId="3" fillId="0" borderId="10" xfId="0" applyFont="1" applyBorder="1" applyAlignment="1" applyProtection="1">
      <alignment vertical="top" wrapText="1"/>
    </xf>
    <xf numFmtId="0" fontId="17" fillId="0" borderId="0" xfId="0" applyFont="1" applyFill="1" applyBorder="1" applyAlignment="1" applyProtection="1">
      <alignment vertical="center" wrapText="1"/>
    </xf>
    <xf numFmtId="0" fontId="4" fillId="0" borderId="10" xfId="0" applyFont="1" applyBorder="1" applyAlignment="1" applyProtection="1">
      <alignment vertical="top" wrapText="1"/>
    </xf>
    <xf numFmtId="0" fontId="25" fillId="0" borderId="0" xfId="0" applyFont="1" applyBorder="1" applyAlignment="1" applyProtection="1">
      <alignment vertical="top" wrapText="1"/>
    </xf>
    <xf numFmtId="0" fontId="0" fillId="0" borderId="0" xfId="0" applyAlignment="1" applyProtection="1">
      <alignment horizontal="right"/>
    </xf>
    <xf numFmtId="0" fontId="3" fillId="0" borderId="0" xfId="0" applyFont="1" applyBorder="1" applyAlignment="1" applyProtection="1">
      <alignment wrapText="1"/>
    </xf>
    <xf numFmtId="0" fontId="4" fillId="0" borderId="0" xfId="0" applyFont="1" applyFill="1" applyBorder="1" applyAlignment="1" applyProtection="1">
      <alignment wrapText="1"/>
    </xf>
    <xf numFmtId="0" fontId="3" fillId="0" borderId="4" xfId="0" applyFont="1" applyFill="1" applyBorder="1" applyAlignment="1" applyProtection="1"/>
    <xf numFmtId="3" fontId="0" fillId="0" borderId="0" xfId="0" applyNumberFormat="1" applyBorder="1" applyProtection="1"/>
    <xf numFmtId="0" fontId="4" fillId="0" borderId="0" xfId="0" applyFont="1" applyBorder="1" applyAlignment="1" applyProtection="1">
      <alignment wrapText="1"/>
    </xf>
    <xf numFmtId="0" fontId="0" fillId="0" borderId="0" xfId="0" applyFill="1" applyBorder="1" applyAlignment="1" applyProtection="1">
      <alignment vertical="center" wrapText="1"/>
    </xf>
    <xf numFmtId="0" fontId="0" fillId="0" borderId="5" xfId="0" applyBorder="1" applyAlignment="1" applyProtection="1">
      <alignment vertical="top" wrapText="1"/>
    </xf>
    <xf numFmtId="0" fontId="0" fillId="0" borderId="8" xfId="0" applyBorder="1" applyAlignment="1" applyProtection="1">
      <alignment vertical="top" wrapText="1"/>
    </xf>
    <xf numFmtId="0" fontId="0" fillId="0" borderId="7" xfId="0" applyBorder="1" applyAlignment="1" applyProtection="1">
      <alignment vertical="top" wrapText="1"/>
    </xf>
    <xf numFmtId="0" fontId="0" fillId="0" borderId="11" xfId="0" applyBorder="1" applyAlignment="1" applyProtection="1">
      <alignment vertical="top" wrapText="1"/>
    </xf>
    <xf numFmtId="0" fontId="3" fillId="0" borderId="8" xfId="0" applyFont="1" applyBorder="1" applyAlignment="1" applyProtection="1">
      <alignment vertical="top" wrapText="1"/>
    </xf>
    <xf numFmtId="0" fontId="3" fillId="0" borderId="7" xfId="0" applyFont="1" applyFill="1" applyBorder="1" applyAlignment="1" applyProtection="1">
      <alignment vertical="top" wrapText="1"/>
    </xf>
    <xf numFmtId="0" fontId="3" fillId="0" borderId="0" xfId="0" applyFont="1" applyBorder="1" applyAlignment="1" applyProtection="1">
      <alignment vertical="top" wrapText="1"/>
    </xf>
    <xf numFmtId="0" fontId="3" fillId="0" borderId="0" xfId="0" applyFont="1" applyFill="1" applyBorder="1" applyAlignment="1" applyProtection="1">
      <alignment wrapText="1"/>
    </xf>
    <xf numFmtId="0" fontId="8" fillId="0" borderId="1" xfId="0" applyFont="1" applyBorder="1" applyAlignment="1" applyProtection="1">
      <alignment wrapText="1"/>
    </xf>
    <xf numFmtId="0" fontId="16" fillId="0" borderId="14" xfId="0" applyFont="1" applyBorder="1" applyAlignment="1" applyProtection="1">
      <alignment horizontal="center" wrapText="1" shrinkToFit="1"/>
    </xf>
    <xf numFmtId="0" fontId="3" fillId="0" borderId="1" xfId="0" applyFont="1" applyBorder="1" applyAlignment="1" applyProtection="1">
      <alignment horizontal="center" wrapText="1"/>
    </xf>
    <xf numFmtId="0" fontId="0" fillId="0" borderId="0" xfId="0" applyBorder="1" applyAlignment="1" applyProtection="1">
      <alignment wrapText="1"/>
    </xf>
    <xf numFmtId="0" fontId="16" fillId="0" borderId="13" xfId="0" applyFont="1" applyBorder="1" applyAlignment="1" applyProtection="1">
      <alignment wrapText="1"/>
    </xf>
    <xf numFmtId="0" fontId="16" fillId="0" borderId="19" xfId="0" applyFont="1" applyBorder="1" applyAlignment="1" applyProtection="1">
      <alignment wrapText="1"/>
    </xf>
    <xf numFmtId="0" fontId="16" fillId="0" borderId="15" xfId="0" applyFont="1" applyBorder="1" applyAlignment="1" applyProtection="1">
      <alignment horizontal="center" wrapText="1"/>
    </xf>
    <xf numFmtId="0" fontId="16" fillId="0" borderId="0" xfId="0" applyFont="1" applyBorder="1" applyAlignment="1" applyProtection="1">
      <alignment horizontal="center" wrapText="1"/>
    </xf>
    <xf numFmtId="0" fontId="3" fillId="0" borderId="0" xfId="0" applyFont="1" applyBorder="1" applyAlignment="1" applyProtection="1">
      <alignment horizontal="center" wrapText="1"/>
    </xf>
    <xf numFmtId="3" fontId="0" fillId="0" borderId="0" xfId="0" applyNumberFormat="1" applyProtection="1"/>
    <xf numFmtId="0" fontId="3" fillId="0" borderId="0" xfId="0" applyFont="1" applyFill="1" applyBorder="1" applyAlignment="1" applyProtection="1">
      <alignment horizontal="center" wrapText="1"/>
    </xf>
    <xf numFmtId="0" fontId="0" fillId="0" borderId="0" xfId="0" applyBorder="1" applyAlignment="1" applyProtection="1">
      <alignment horizontal="center"/>
    </xf>
    <xf numFmtId="0" fontId="8" fillId="0" borderId="0" xfId="0" applyFont="1" applyBorder="1" applyAlignment="1" applyProtection="1">
      <alignment vertical="center"/>
    </xf>
    <xf numFmtId="0" fontId="16" fillId="0" borderId="13" xfId="0" applyFont="1" applyBorder="1" applyAlignment="1" applyProtection="1">
      <alignment horizontal="center" vertical="center"/>
    </xf>
    <xf numFmtId="0" fontId="16" fillId="0" borderId="19" xfId="0" applyFont="1" applyBorder="1" applyAlignment="1" applyProtection="1">
      <alignment horizontal="center" vertical="center"/>
    </xf>
    <xf numFmtId="0" fontId="16" fillId="0" borderId="15" xfId="0" applyFont="1" applyBorder="1" applyAlignment="1" applyProtection="1">
      <alignment horizontal="center" vertical="center"/>
    </xf>
    <xf numFmtId="0" fontId="16" fillId="0" borderId="0" xfId="0" applyFont="1" applyBorder="1" applyAlignment="1" applyProtection="1">
      <alignment horizontal="center" vertical="center"/>
    </xf>
    <xf numFmtId="3" fontId="10" fillId="0" borderId="0" xfId="0" applyNumberFormat="1" applyFont="1" applyFill="1" applyBorder="1"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right" vertical="center"/>
    </xf>
    <xf numFmtId="164" fontId="0" fillId="0" borderId="0" xfId="0" applyNumberFormat="1" applyAlignment="1" applyProtection="1">
      <alignment horizontal="right" vertical="center"/>
    </xf>
    <xf numFmtId="0" fontId="16" fillId="0" borderId="13" xfId="0" applyFont="1" applyBorder="1" applyAlignment="1" applyProtection="1">
      <alignment horizontal="center"/>
    </xf>
    <xf numFmtId="0" fontId="16" fillId="0" borderId="19" xfId="0" applyFont="1" applyBorder="1" applyAlignment="1" applyProtection="1">
      <alignment horizontal="center"/>
    </xf>
    <xf numFmtId="0" fontId="16" fillId="0" borderId="15" xfId="0" applyFont="1" applyBorder="1" applyAlignment="1" applyProtection="1">
      <alignment horizontal="center"/>
    </xf>
    <xf numFmtId="0" fontId="16" fillId="0" borderId="0" xfId="0" applyFont="1" applyBorder="1" applyAlignment="1" applyProtection="1">
      <alignment horizontal="center"/>
    </xf>
    <xf numFmtId="3" fontId="10" fillId="0" borderId="0" xfId="0" applyNumberFormat="1" applyFont="1" applyFill="1" applyBorder="1" applyProtection="1"/>
    <xf numFmtId="0" fontId="8" fillId="0" borderId="0" xfId="0" quotePrefix="1" applyFont="1" applyBorder="1" applyAlignment="1" applyProtection="1">
      <alignment vertical="center"/>
    </xf>
    <xf numFmtId="0" fontId="16" fillId="0" borderId="13" xfId="0" quotePrefix="1" applyFont="1" applyBorder="1" applyAlignment="1" applyProtection="1">
      <alignment horizontal="center" vertical="center"/>
    </xf>
    <xf numFmtId="0" fontId="16" fillId="0" borderId="19" xfId="0" quotePrefix="1" applyFont="1" applyBorder="1" applyAlignment="1" applyProtection="1">
      <alignment horizontal="center" vertical="center"/>
    </xf>
    <xf numFmtId="0" fontId="16" fillId="0" borderId="15" xfId="0" quotePrefix="1" applyFont="1" applyBorder="1" applyAlignment="1" applyProtection="1">
      <alignment horizontal="center" vertical="center"/>
    </xf>
    <xf numFmtId="0" fontId="16" fillId="0" borderId="0" xfId="0" quotePrefix="1" applyFont="1" applyBorder="1" applyAlignment="1" applyProtection="1">
      <alignment horizontal="center" vertical="center"/>
    </xf>
    <xf numFmtId="0" fontId="16" fillId="0" borderId="13" xfId="0" applyFont="1" applyBorder="1" applyAlignment="1" applyProtection="1">
      <alignment horizontal="left" vertical="center" indent="1"/>
    </xf>
    <xf numFmtId="0" fontId="0" fillId="0" borderId="0" xfId="0" applyAlignment="1" applyProtection="1">
      <alignment horizontal="left" vertical="center" indent="1"/>
    </xf>
    <xf numFmtId="0" fontId="0" fillId="0" borderId="15" xfId="0" applyBorder="1" applyAlignment="1" applyProtection="1">
      <alignment horizontal="left" vertical="center" indent="1"/>
    </xf>
    <xf numFmtId="0" fontId="0" fillId="0" borderId="0" xfId="0" applyBorder="1" applyAlignment="1" applyProtection="1">
      <alignment vertical="center"/>
    </xf>
    <xf numFmtId="0" fontId="0" fillId="0" borderId="0" xfId="0" applyAlignment="1" applyProtection="1">
      <alignment vertical="center"/>
    </xf>
    <xf numFmtId="0" fontId="16" fillId="0" borderId="0" xfId="0" applyFont="1" applyBorder="1" applyAlignment="1" applyProtection="1">
      <alignment horizontal="left" indent="1"/>
    </xf>
    <xf numFmtId="0" fontId="27" fillId="0" borderId="0" xfId="0" applyFont="1" applyBorder="1" applyAlignment="1" applyProtection="1">
      <alignment horizontal="left" vertical="center" indent="1"/>
    </xf>
    <xf numFmtId="0" fontId="16" fillId="0" borderId="0" xfId="0" applyFont="1" applyBorder="1" applyAlignment="1" applyProtection="1">
      <alignment horizontal="left" vertical="center" indent="1"/>
    </xf>
    <xf numFmtId="0" fontId="0" fillId="0" borderId="0" xfId="0" applyBorder="1" applyAlignment="1" applyProtection="1">
      <alignment horizontal="left" vertical="center" indent="1"/>
    </xf>
    <xf numFmtId="3" fontId="10" fillId="0" borderId="0" xfId="0" applyNumberFormat="1" applyFont="1" applyBorder="1" applyProtection="1"/>
    <xf numFmtId="0" fontId="4" fillId="0" borderId="0" xfId="0" applyFont="1" applyAlignment="1" applyProtection="1">
      <alignment horizontal="left" vertical="center"/>
    </xf>
    <xf numFmtId="0" fontId="4" fillId="0" borderId="0" xfId="0" quotePrefix="1" applyFont="1" applyBorder="1" applyAlignment="1" applyProtection="1">
      <alignment vertical="center"/>
    </xf>
    <xf numFmtId="0" fontId="10" fillId="0" borderId="13" xfId="0" applyFont="1" applyBorder="1" applyAlignment="1" applyProtection="1">
      <alignment horizontal="left" vertical="center" indent="2"/>
    </xf>
    <xf numFmtId="0" fontId="0" fillId="0" borderId="0" xfId="0" applyAlignment="1" applyProtection="1">
      <alignment horizontal="left" vertical="center" indent="2"/>
    </xf>
    <xf numFmtId="0" fontId="0" fillId="0" borderId="15" xfId="0" applyBorder="1" applyAlignment="1" applyProtection="1">
      <alignment horizontal="left" vertical="center" indent="2"/>
    </xf>
    <xf numFmtId="164" fontId="0" fillId="0" borderId="1" xfId="0" applyNumberFormat="1" applyBorder="1" applyAlignment="1" applyProtection="1">
      <alignment horizontal="right" vertical="center"/>
    </xf>
    <xf numFmtId="164" fontId="0" fillId="0" borderId="1" xfId="0" applyNumberFormat="1" applyBorder="1" applyAlignment="1" applyProtection="1">
      <alignment horizontal="center" vertical="center"/>
    </xf>
    <xf numFmtId="0" fontId="16" fillId="0" borderId="0" xfId="0" quotePrefix="1" applyFont="1" applyBorder="1" applyAlignment="1" applyProtection="1">
      <alignment horizontal="left" vertical="center" indent="1"/>
    </xf>
    <xf numFmtId="3" fontId="10" fillId="2" borderId="0" xfId="0" applyNumberFormat="1" applyFont="1" applyFill="1" applyBorder="1" applyAlignment="1" applyProtection="1">
      <alignment vertical="center"/>
    </xf>
    <xf numFmtId="3" fontId="10" fillId="2" borderId="0" xfId="0" applyNumberFormat="1" applyFont="1" applyFill="1" applyBorder="1" applyAlignment="1" applyProtection="1">
      <alignment horizontal="center" vertical="center"/>
    </xf>
    <xf numFmtId="3" fontId="10" fillId="0" borderId="0" xfId="0" applyNumberFormat="1" applyFont="1" applyFill="1" applyBorder="1" applyAlignment="1" applyProtection="1">
      <alignment horizontal="center" vertical="center"/>
    </xf>
    <xf numFmtId="0" fontId="16" fillId="0" borderId="0" xfId="0" applyFont="1" applyAlignment="1" applyProtection="1">
      <alignment horizontal="center"/>
    </xf>
    <xf numFmtId="0" fontId="16" fillId="0" borderId="0" xfId="0" applyFont="1" applyAlignment="1" applyProtection="1">
      <alignment horizontal="left" vertical="center" indent="1"/>
    </xf>
    <xf numFmtId="3" fontId="10" fillId="0" borderId="0" xfId="0" applyNumberFormat="1" applyFont="1" applyProtection="1"/>
    <xf numFmtId="3" fontId="10" fillId="0" borderId="0" xfId="0" applyNumberFormat="1" applyFont="1" applyAlignment="1" applyProtection="1">
      <alignment horizontal="center"/>
    </xf>
    <xf numFmtId="3" fontId="10" fillId="0" borderId="0" xfId="0" applyNumberFormat="1" applyFont="1" applyFill="1" applyBorder="1" applyAlignment="1" applyProtection="1">
      <alignment horizontal="center"/>
    </xf>
    <xf numFmtId="0" fontId="0" fillId="0" borderId="0" xfId="0" applyBorder="1" applyAlignment="1" applyProtection="1">
      <alignment vertical="center" wrapText="1"/>
    </xf>
    <xf numFmtId="0" fontId="16" fillId="0" borderId="13"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vertical="center" wrapText="1"/>
    </xf>
    <xf numFmtId="3" fontId="10" fillId="0" borderId="0" xfId="0" applyNumberFormat="1" applyFont="1" applyFill="1" applyBorder="1" applyAlignment="1" applyProtection="1">
      <alignment vertical="center" wrapText="1"/>
    </xf>
    <xf numFmtId="0" fontId="0" fillId="0" borderId="0" xfId="0" applyAlignment="1" applyProtection="1">
      <alignment horizontal="right" vertical="center" wrapText="1"/>
    </xf>
    <xf numFmtId="164" fontId="0" fillId="0" borderId="0" xfId="0" applyNumberFormat="1" applyAlignment="1" applyProtection="1">
      <alignment horizontal="right" vertical="center" wrapText="1"/>
    </xf>
    <xf numFmtId="0" fontId="16" fillId="0" borderId="34" xfId="0" applyFont="1" applyBorder="1" applyAlignment="1" applyProtection="1">
      <alignment horizontal="center" vertical="center"/>
    </xf>
    <xf numFmtId="164" fontId="0" fillId="0" borderId="14" xfId="0" applyNumberFormat="1" applyBorder="1" applyAlignment="1" applyProtection="1">
      <alignment vertical="center"/>
    </xf>
    <xf numFmtId="0" fontId="3" fillId="0" borderId="0" xfId="0" applyFont="1" applyAlignment="1" applyProtection="1">
      <alignment horizontal="left" vertical="center" indent="1"/>
    </xf>
    <xf numFmtId="0" fontId="16" fillId="0" borderId="34" xfId="0" applyFont="1" applyBorder="1" applyAlignment="1" applyProtection="1">
      <alignment vertical="center"/>
    </xf>
    <xf numFmtId="0" fontId="16" fillId="0" borderId="19" xfId="0" applyFont="1" applyBorder="1" applyAlignment="1" applyProtection="1">
      <alignment vertical="center"/>
    </xf>
    <xf numFmtId="0" fontId="8" fillId="0" borderId="15" xfId="0" quotePrefix="1" applyFont="1" applyFill="1" applyBorder="1" applyAlignment="1" applyProtection="1">
      <alignment vertical="center"/>
    </xf>
    <xf numFmtId="0" fontId="8" fillId="0" borderId="8" xfId="0" quotePrefix="1" applyFont="1" applyFill="1" applyBorder="1" applyAlignment="1" applyProtection="1">
      <alignment vertical="center"/>
    </xf>
    <xf numFmtId="0" fontId="16" fillId="0" borderId="34" xfId="0" applyFont="1" applyFill="1" applyBorder="1" applyAlignment="1" applyProtection="1">
      <alignment horizontal="center" vertical="center"/>
    </xf>
    <xf numFmtId="0" fontId="16" fillId="0" borderId="19" xfId="0" applyFont="1" applyFill="1" applyBorder="1" applyAlignment="1" applyProtection="1">
      <alignment vertical="center"/>
    </xf>
    <xf numFmtId="0" fontId="16" fillId="0" borderId="17" xfId="0" applyFont="1" applyFill="1" applyBorder="1" applyAlignment="1" applyProtection="1">
      <alignment horizontal="center" vertical="center"/>
    </xf>
    <xf numFmtId="0" fontId="0" fillId="0" borderId="33" xfId="0" applyBorder="1" applyProtection="1"/>
    <xf numFmtId="0" fontId="16" fillId="0" borderId="36" xfId="0" quotePrefix="1" applyFont="1" applyBorder="1" applyAlignment="1" applyProtection="1">
      <alignment horizontal="center" vertical="center"/>
    </xf>
    <xf numFmtId="0" fontId="0" fillId="0" borderId="37" xfId="0" applyBorder="1" applyProtection="1"/>
    <xf numFmtId="0" fontId="0" fillId="0" borderId="15" xfId="0" applyBorder="1" applyProtection="1"/>
    <xf numFmtId="3" fontId="0" fillId="0" borderId="0" xfId="0" applyNumberFormat="1" applyFill="1" applyBorder="1" applyProtection="1"/>
    <xf numFmtId="0" fontId="16" fillId="0" borderId="15" xfId="0" applyFont="1" applyBorder="1" applyProtection="1"/>
    <xf numFmtId="0" fontId="16" fillId="0" borderId="0" xfId="0" applyFont="1" applyBorder="1" applyProtection="1"/>
    <xf numFmtId="0" fontId="8" fillId="0" borderId="1" xfId="0" quotePrefix="1" applyFont="1" applyBorder="1" applyAlignment="1" applyProtection="1">
      <alignment vertical="center"/>
    </xf>
    <xf numFmtId="0" fontId="16" fillId="0" borderId="14" xfId="0" quotePrefix="1" applyFont="1" applyBorder="1" applyAlignment="1" applyProtection="1">
      <alignment horizontal="center" vertical="center"/>
    </xf>
    <xf numFmtId="0" fontId="16" fillId="0" borderId="21" xfId="0" quotePrefix="1" applyFont="1" applyBorder="1" applyAlignment="1" applyProtection="1">
      <alignment horizontal="center" vertical="center"/>
    </xf>
    <xf numFmtId="0" fontId="16" fillId="0" borderId="18" xfId="0" quotePrefix="1" applyFont="1" applyBorder="1" applyAlignment="1" applyProtection="1">
      <alignment vertical="center"/>
    </xf>
    <xf numFmtId="0" fontId="16" fillId="0" borderId="1" xfId="0" quotePrefix="1" applyFont="1" applyBorder="1" applyAlignment="1" applyProtection="1">
      <alignment vertical="center"/>
    </xf>
    <xf numFmtId="0" fontId="13" fillId="0" borderId="0" xfId="0" applyFont="1" applyAlignment="1" applyProtection="1">
      <alignment horizontal="center" vertical="center"/>
    </xf>
    <xf numFmtId="0" fontId="16" fillId="0" borderId="0" xfId="0" applyFont="1" applyAlignment="1" applyProtection="1">
      <alignment horizontal="center" vertical="center"/>
    </xf>
    <xf numFmtId="3" fontId="10" fillId="0" borderId="0" xfId="0" applyNumberFormat="1" applyFont="1" applyFill="1" applyProtection="1"/>
    <xf numFmtId="0" fontId="10" fillId="0" borderId="0" xfId="0" applyFont="1" applyFill="1" applyBorder="1" applyAlignment="1" applyProtection="1">
      <alignment vertical="center"/>
    </xf>
    <xf numFmtId="0" fontId="16" fillId="0" borderId="0" xfId="0" applyFont="1" applyProtection="1"/>
    <xf numFmtId="0" fontId="8" fillId="0" borderId="1" xfId="0" quotePrefix="1" applyFont="1" applyBorder="1" applyProtection="1"/>
    <xf numFmtId="0" fontId="16" fillId="0" borderId="14" xfId="0" applyFont="1" applyBorder="1" applyAlignment="1" applyProtection="1">
      <alignment horizontal="center"/>
    </xf>
    <xf numFmtId="0" fontId="16" fillId="0" borderId="21" xfId="0" applyFont="1" applyBorder="1" applyAlignment="1" applyProtection="1">
      <alignment horizontal="center"/>
    </xf>
    <xf numFmtId="0" fontId="16" fillId="0" borderId="18" xfId="0" quotePrefix="1" applyFont="1" applyBorder="1" applyProtection="1"/>
    <xf numFmtId="0" fontId="16" fillId="0" borderId="1" xfId="0" quotePrefix="1" applyFont="1" applyBorder="1" applyProtection="1"/>
    <xf numFmtId="3" fontId="33" fillId="0" borderId="0" xfId="0" applyNumberFormat="1" applyFont="1" applyFill="1" applyBorder="1" applyProtection="1"/>
    <xf numFmtId="3" fontId="34" fillId="0" borderId="0" xfId="0" applyNumberFormat="1" applyFont="1" applyProtection="1"/>
    <xf numFmtId="0" fontId="13" fillId="0" borderId="0" xfId="0" applyFont="1" applyProtection="1"/>
    <xf numFmtId="0" fontId="0" fillId="0" borderId="0" xfId="0" applyFill="1" applyProtection="1"/>
    <xf numFmtId="0" fontId="8" fillId="0" borderId="8" xfId="0" applyFont="1" applyBorder="1" applyProtection="1"/>
    <xf numFmtId="0" fontId="16" fillId="0" borderId="16" xfId="0" applyFont="1" applyBorder="1" applyAlignment="1" applyProtection="1">
      <alignment horizontal="center"/>
    </xf>
    <xf numFmtId="0" fontId="16" fillId="0" borderId="8" xfId="0" applyFont="1" applyBorder="1" applyProtection="1"/>
    <xf numFmtId="0" fontId="0" fillId="0" borderId="8" xfId="0" applyBorder="1" applyProtection="1"/>
    <xf numFmtId="3" fontId="0" fillId="0" borderId="8" xfId="0" applyNumberFormat="1" applyBorder="1" applyProtection="1"/>
    <xf numFmtId="0" fontId="2" fillId="0" borderId="0" xfId="0" applyFont="1" applyBorder="1" applyProtection="1"/>
    <xf numFmtId="0" fontId="9" fillId="0" borderId="0" xfId="0" applyFont="1" applyBorder="1" applyProtection="1"/>
    <xf numFmtId="0" fontId="4" fillId="0" borderId="0" xfId="0" quotePrefix="1" applyFont="1" applyFill="1" applyBorder="1" applyProtection="1"/>
    <xf numFmtId="0" fontId="16" fillId="0" borderId="0" xfId="0" quotePrefix="1" applyFont="1" applyFill="1" applyBorder="1" applyProtection="1"/>
    <xf numFmtId="0" fontId="5" fillId="0" borderId="0" xfId="0" applyFont="1" applyFill="1" applyBorder="1" applyProtection="1"/>
    <xf numFmtId="0" fontId="0" fillId="0" borderId="0" xfId="0" applyFill="1" applyBorder="1" applyProtection="1"/>
    <xf numFmtId="0" fontId="16" fillId="0" borderId="0" xfId="0" applyFont="1" applyFill="1" applyBorder="1" applyProtection="1"/>
    <xf numFmtId="0" fontId="4" fillId="0" borderId="0" xfId="0" applyFont="1" applyProtection="1"/>
    <xf numFmtId="3" fontId="4" fillId="0" borderId="0" xfId="0" applyNumberFormat="1" applyFont="1" applyProtection="1"/>
    <xf numFmtId="0" fontId="8" fillId="0" borderId="0" xfId="0" applyFont="1" applyProtection="1"/>
    <xf numFmtId="165" fontId="4" fillId="0" borderId="0" xfId="0" applyNumberFormat="1" applyFont="1" applyAlignment="1" applyProtection="1">
      <alignment horizontal="left" vertical="center" indent="1"/>
    </xf>
    <xf numFmtId="165" fontId="4" fillId="0" borderId="22" xfId="0" applyNumberFormat="1"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165" fontId="0" fillId="0" borderId="0" xfId="0" applyNumberFormat="1" applyFill="1" applyBorder="1" applyAlignment="1" applyProtection="1">
      <alignment horizontal="center"/>
    </xf>
    <xf numFmtId="49" fontId="0" fillId="0" borderId="0" xfId="0" applyNumberFormat="1" applyFill="1" applyBorder="1" applyAlignment="1" applyProtection="1">
      <alignment horizontal="center"/>
    </xf>
    <xf numFmtId="3" fontId="0" fillId="0" borderId="0" xfId="0" applyNumberFormat="1" applyFill="1" applyBorder="1" applyAlignment="1" applyProtection="1">
      <alignment horizontal="right" indent="1"/>
    </xf>
    <xf numFmtId="1" fontId="0" fillId="0" borderId="0" xfId="0" applyNumberFormat="1" applyFill="1" applyBorder="1" applyAlignment="1" applyProtection="1">
      <alignment horizontal="right" indent="1"/>
    </xf>
    <xf numFmtId="3" fontId="4" fillId="0" borderId="12" xfId="0" applyNumberFormat="1" applyFont="1" applyBorder="1" applyAlignment="1" applyProtection="1">
      <alignment horizontal="right" indent="1"/>
    </xf>
    <xf numFmtId="0" fontId="14" fillId="0" borderId="0" xfId="0" applyFont="1" applyBorder="1" applyAlignment="1" applyProtection="1"/>
    <xf numFmtId="0" fontId="0" fillId="0" borderId="0" xfId="0" applyAlignment="1" applyProtection="1"/>
    <xf numFmtId="0" fontId="14" fillId="0" borderId="0" xfId="0" applyFont="1" applyBorder="1" applyProtection="1"/>
    <xf numFmtId="0" fontId="4" fillId="0" borderId="23" xfId="0" applyFont="1" applyBorder="1" applyAlignment="1" applyProtection="1">
      <alignment horizontal="center" vertical="center"/>
    </xf>
    <xf numFmtId="1" fontId="0" fillId="0" borderId="0" xfId="0" applyNumberFormat="1" applyFill="1" applyBorder="1" applyAlignment="1" applyProtection="1">
      <alignment horizontal="center"/>
    </xf>
    <xf numFmtId="1" fontId="0" fillId="0" borderId="0" xfId="0" applyNumberFormat="1" applyFill="1" applyBorder="1" applyAlignment="1" applyProtection="1">
      <alignment horizontal="left" indent="1"/>
    </xf>
    <xf numFmtId="0" fontId="1" fillId="0" borderId="0" xfId="2"/>
    <xf numFmtId="0" fontId="27" fillId="0" borderId="0" xfId="2" applyFont="1"/>
    <xf numFmtId="0" fontId="10" fillId="0" borderId="35" xfId="0" applyFont="1" applyFill="1" applyBorder="1" applyAlignment="1" applyProtection="1">
      <alignment horizontal="center" vertical="center"/>
    </xf>
    <xf numFmtId="0" fontId="8" fillId="0" borderId="0" xfId="0" quotePrefix="1" applyFont="1" applyFill="1" applyBorder="1" applyAlignment="1" applyProtection="1">
      <alignment vertical="center"/>
    </xf>
    <xf numFmtId="0" fontId="10" fillId="0" borderId="0" xfId="0" applyFont="1" applyAlignment="1" applyProtection="1">
      <alignment vertical="center"/>
    </xf>
    <xf numFmtId="0" fontId="10" fillId="0" borderId="34" xfId="0" applyFont="1" applyBorder="1" applyAlignment="1" applyProtection="1">
      <alignment vertical="center"/>
    </xf>
    <xf numFmtId="0" fontId="10" fillId="0" borderId="0" xfId="0" quotePrefix="1" applyFont="1" applyFill="1" applyBorder="1" applyAlignment="1" applyProtection="1">
      <alignment horizontal="center" vertical="center"/>
    </xf>
    <xf numFmtId="0" fontId="11" fillId="0" borderId="0" xfId="0" applyFont="1" applyFill="1" applyBorder="1" applyAlignment="1" applyProtection="1">
      <alignment horizontal="left" vertical="center" indent="1"/>
    </xf>
    <xf numFmtId="3" fontId="10" fillId="0" borderId="0" xfId="0" applyNumberFormat="1" applyFont="1" applyFill="1" applyBorder="1" applyAlignment="1" applyProtection="1">
      <alignment horizontal="right" vertical="center" indent="1"/>
      <protection locked="0"/>
    </xf>
    <xf numFmtId="0" fontId="10" fillId="0" borderId="19" xfId="0" quotePrefix="1" applyFont="1" applyFill="1" applyBorder="1" applyAlignment="1" applyProtection="1">
      <alignment horizontal="center" vertical="center"/>
    </xf>
    <xf numFmtId="0" fontId="10" fillId="0" borderId="15" xfId="0" quotePrefix="1" applyFont="1" applyFill="1" applyBorder="1" applyAlignment="1" applyProtection="1">
      <alignment horizontal="center" vertical="center"/>
    </xf>
    <xf numFmtId="3" fontId="10" fillId="4" borderId="28" xfId="0" applyNumberFormat="1" applyFont="1" applyFill="1" applyBorder="1" applyAlignment="1" applyProtection="1">
      <alignment horizontal="right" vertical="center" indent="1"/>
      <protection locked="0"/>
    </xf>
    <xf numFmtId="0" fontId="16" fillId="0" borderId="20" xfId="0" applyFont="1" applyBorder="1" applyAlignment="1" applyProtection="1">
      <alignment horizontal="center"/>
    </xf>
    <xf numFmtId="0" fontId="0" fillId="0" borderId="17" xfId="0" applyBorder="1" applyAlignment="1" applyProtection="1"/>
    <xf numFmtId="3" fontId="16" fillId="0" borderId="27" xfId="0" applyNumberFormat="1" applyFont="1" applyBorder="1" applyAlignment="1" applyProtection="1">
      <alignment horizontal="right" indent="1"/>
    </xf>
    <xf numFmtId="0" fontId="0" fillId="0" borderId="27" xfId="0" applyBorder="1" applyAlignment="1" applyProtection="1">
      <alignment horizontal="right" indent="1"/>
    </xf>
    <xf numFmtId="0" fontId="11" fillId="0" borderId="13" xfId="0" applyFont="1" applyFill="1" applyBorder="1" applyAlignment="1" applyProtection="1">
      <alignment horizontal="left" vertical="center" indent="1"/>
    </xf>
    <xf numFmtId="0" fontId="11" fillId="0" borderId="15" xfId="0" applyFont="1" applyFill="1" applyBorder="1" applyAlignment="1" applyProtection="1">
      <alignment horizontal="left" vertical="center" indent="1"/>
    </xf>
    <xf numFmtId="0" fontId="11" fillId="0" borderId="16" xfId="0" applyFont="1" applyFill="1" applyBorder="1" applyAlignment="1" applyProtection="1">
      <alignment horizontal="left" vertical="center" indent="1"/>
    </xf>
    <xf numFmtId="0" fontId="11" fillId="0" borderId="8" xfId="0" applyFont="1" applyFill="1" applyBorder="1" applyAlignment="1" applyProtection="1">
      <alignment horizontal="left" vertical="center" indent="1"/>
    </xf>
    <xf numFmtId="0" fontId="11" fillId="0" borderId="17" xfId="0" applyFont="1" applyFill="1" applyBorder="1" applyAlignment="1" applyProtection="1">
      <alignment horizontal="left" vertical="center" indent="1"/>
    </xf>
    <xf numFmtId="164" fontId="0" fillId="0" borderId="1" xfId="0" applyNumberFormat="1" applyBorder="1" applyAlignment="1" applyProtection="1">
      <alignment horizontal="right" vertical="center"/>
    </xf>
    <xf numFmtId="0" fontId="0" fillId="0" borderId="1" xfId="0" applyBorder="1" applyAlignment="1" applyProtection="1"/>
    <xf numFmtId="164" fontId="4" fillId="0" borderId="12" xfId="0" applyNumberFormat="1" applyFont="1" applyBorder="1" applyAlignment="1" applyProtection="1">
      <alignment horizontal="right"/>
    </xf>
    <xf numFmtId="0" fontId="0" fillId="0" borderId="12" xfId="0" applyBorder="1" applyAlignment="1" applyProtection="1"/>
    <xf numFmtId="3" fontId="23" fillId="4" borderId="23" xfId="0" applyNumberFormat="1" applyFont="1" applyFill="1" applyBorder="1" applyAlignment="1" applyProtection="1">
      <alignment horizontal="right" vertical="center" indent="1"/>
      <protection locked="0"/>
    </xf>
    <xf numFmtId="3" fontId="10" fillId="2" borderId="28" xfId="0" applyNumberFormat="1" applyFont="1" applyFill="1" applyBorder="1" applyAlignment="1" applyProtection="1">
      <alignment horizontal="right" vertical="center" indent="1"/>
    </xf>
    <xf numFmtId="3" fontId="0" fillId="2" borderId="28" xfId="0" applyNumberFormat="1" applyFill="1" applyBorder="1" applyAlignment="1" applyProtection="1">
      <alignment horizontal="right" vertical="center" indent="1"/>
    </xf>
    <xf numFmtId="3" fontId="23" fillId="0" borderId="1" xfId="0" applyNumberFormat="1" applyFont="1" applyFill="1" applyBorder="1" applyAlignment="1" applyProtection="1">
      <alignment horizontal="right" vertical="center" indent="1"/>
    </xf>
    <xf numFmtId="3" fontId="4" fillId="0" borderId="1" xfId="0" applyNumberFormat="1" applyFont="1" applyFill="1" applyBorder="1" applyAlignment="1" applyProtection="1">
      <alignment horizontal="right" vertical="center" indent="1"/>
    </xf>
    <xf numFmtId="3" fontId="10" fillId="4" borderId="23" xfId="0" applyNumberFormat="1" applyFont="1" applyFill="1" applyBorder="1" applyAlignment="1" applyProtection="1">
      <alignment horizontal="right" vertical="center" indent="1"/>
      <protection locked="0"/>
    </xf>
    <xf numFmtId="3" fontId="10" fillId="6" borderId="23" xfId="0" applyNumberFormat="1" applyFont="1" applyFill="1" applyBorder="1" applyAlignment="1" applyProtection="1">
      <alignment horizontal="right" vertical="center" indent="1"/>
      <protection locked="0"/>
    </xf>
    <xf numFmtId="0" fontId="16" fillId="0" borderId="19" xfId="0" applyFont="1" applyBorder="1" applyAlignment="1" applyProtection="1">
      <alignment horizontal="center" vertical="center"/>
    </xf>
    <xf numFmtId="0" fontId="0" fillId="0" borderId="15" xfId="0" applyBorder="1" applyAlignment="1" applyProtection="1">
      <alignment horizontal="center" vertical="center"/>
    </xf>
    <xf numFmtId="0" fontId="10" fillId="0" borderId="0" xfId="0" applyFont="1" applyBorder="1" applyAlignment="1" applyProtection="1">
      <alignment horizontal="left" vertical="center" indent="2"/>
    </xf>
    <xf numFmtId="0" fontId="0" fillId="0" borderId="0" xfId="0" applyAlignment="1" applyProtection="1">
      <alignment horizontal="left" vertical="center" indent="2"/>
    </xf>
    <xf numFmtId="0" fontId="0" fillId="0" borderId="15" xfId="0" applyBorder="1" applyAlignment="1" applyProtection="1">
      <alignment horizontal="left" vertical="center" indent="2"/>
    </xf>
    <xf numFmtId="0" fontId="10" fillId="0" borderId="0" xfId="0" applyFont="1" applyAlignment="1" applyProtection="1">
      <alignment horizontal="left" vertical="center" indent="2"/>
    </xf>
    <xf numFmtId="0" fontId="11" fillId="0" borderId="0" xfId="0" applyFont="1" applyAlignment="1" applyProtection="1">
      <alignment horizontal="left" vertical="center" indent="1"/>
    </xf>
    <xf numFmtId="0" fontId="29" fillId="0" borderId="0" xfId="0" applyFont="1" applyAlignment="1" applyProtection="1">
      <alignment horizontal="left" vertical="center" indent="1"/>
    </xf>
    <xf numFmtId="0" fontId="29" fillId="0" borderId="0" xfId="0" applyFont="1" applyBorder="1" applyAlignment="1" applyProtection="1">
      <alignment horizontal="left" vertical="center" indent="1"/>
    </xf>
    <xf numFmtId="0" fontId="11" fillId="0" borderId="0" xfId="0" applyFont="1" applyAlignment="1" applyProtection="1">
      <alignment horizontal="left" vertical="center" wrapText="1" indent="1"/>
    </xf>
    <xf numFmtId="0" fontId="0" fillId="0" borderId="0" xfId="0" applyAlignment="1" applyProtection="1">
      <alignment horizontal="left" vertical="center" indent="1"/>
    </xf>
    <xf numFmtId="0" fontId="0" fillId="0" borderId="0" xfId="0" applyBorder="1" applyAlignment="1" applyProtection="1">
      <alignment horizontal="left" vertical="center" indent="1"/>
    </xf>
    <xf numFmtId="0" fontId="16" fillId="0" borderId="19" xfId="0" quotePrefix="1" applyFont="1" applyBorder="1" applyAlignment="1" applyProtection="1">
      <alignment horizontal="center" vertical="center"/>
    </xf>
    <xf numFmtId="0" fontId="11" fillId="0" borderId="13" xfId="0" applyFont="1" applyBorder="1" applyAlignment="1" applyProtection="1">
      <alignment horizontal="left" vertical="center" indent="1"/>
    </xf>
    <xf numFmtId="0" fontId="11" fillId="0" borderId="0" xfId="0" applyFont="1" applyBorder="1" applyAlignment="1" applyProtection="1">
      <alignment horizontal="left" vertical="center" indent="1"/>
    </xf>
    <xf numFmtId="0" fontId="11" fillId="0" borderId="13" xfId="0" applyFont="1" applyBorder="1" applyAlignment="1" applyProtection="1">
      <alignment horizontal="left" vertical="center" wrapText="1" indent="1"/>
    </xf>
    <xf numFmtId="0" fontId="0" fillId="0" borderId="0" xfId="0" applyAlignment="1" applyProtection="1">
      <alignment horizontal="left" vertical="center" wrapText="1" indent="1"/>
    </xf>
    <xf numFmtId="3" fontId="10" fillId="0" borderId="0" xfId="0" applyNumberFormat="1" applyFont="1" applyFill="1" applyBorder="1" applyAlignment="1" applyProtection="1">
      <alignment horizontal="right" vertical="center" indent="1"/>
    </xf>
    <xf numFmtId="0" fontId="0" fillId="0" borderId="0" xfId="0" applyFill="1" applyBorder="1" applyAlignment="1" applyProtection="1">
      <alignment horizontal="right" vertical="center" indent="1"/>
    </xf>
    <xf numFmtId="0" fontId="0" fillId="0" borderId="0" xfId="0" applyBorder="1" applyAlignment="1" applyProtection="1">
      <alignment horizontal="right" indent="1"/>
    </xf>
    <xf numFmtId="3" fontId="10" fillId="0" borderId="0" xfId="0" applyNumberFormat="1" applyFont="1" applyFill="1" applyBorder="1" applyAlignment="1" applyProtection="1">
      <alignment horizontal="right" vertical="center" wrapText="1" indent="1"/>
    </xf>
    <xf numFmtId="0" fontId="0" fillId="0" borderId="0" xfId="0" applyFill="1" applyBorder="1" applyAlignment="1" applyProtection="1">
      <alignment horizontal="right" vertical="center" wrapText="1" indent="1"/>
    </xf>
    <xf numFmtId="0" fontId="0" fillId="0" borderId="0" xfId="0" applyBorder="1" applyAlignment="1" applyProtection="1">
      <alignment horizontal="right" vertical="center" wrapText="1" indent="1"/>
    </xf>
    <xf numFmtId="3" fontId="10" fillId="0" borderId="31" xfId="0" applyNumberFormat="1" applyFont="1" applyFill="1" applyBorder="1" applyAlignment="1" applyProtection="1">
      <alignment horizontal="right" vertical="center" indent="1"/>
    </xf>
    <xf numFmtId="3" fontId="0" fillId="0" borderId="31" xfId="0" applyNumberFormat="1" applyFill="1" applyBorder="1" applyAlignment="1" applyProtection="1">
      <alignment horizontal="right" vertical="center" indent="1"/>
    </xf>
    <xf numFmtId="3" fontId="0" fillId="0" borderId="31" xfId="0" applyNumberFormat="1" applyBorder="1" applyAlignment="1" applyProtection="1">
      <alignment horizontal="right" vertical="center" indent="1"/>
    </xf>
    <xf numFmtId="0" fontId="16" fillId="0" borderId="13" xfId="0" applyFont="1" applyBorder="1" applyAlignment="1" applyProtection="1">
      <alignment horizontal="left" vertical="center" indent="1"/>
    </xf>
    <xf numFmtId="0" fontId="31" fillId="0" borderId="0" xfId="0" applyFont="1" applyAlignment="1" applyProtection="1">
      <alignment horizontal="left" vertical="center"/>
    </xf>
    <xf numFmtId="0" fontId="32" fillId="0" borderId="0" xfId="0" applyFont="1" applyAlignment="1" applyProtection="1">
      <alignment horizontal="left" vertical="center"/>
    </xf>
    <xf numFmtId="0" fontId="4" fillId="0" borderId="3" xfId="0" applyFont="1" applyBorder="1" applyAlignment="1" applyProtection="1">
      <alignment vertical="top" wrapText="1"/>
    </xf>
    <xf numFmtId="0" fontId="0" fillId="0" borderId="27" xfId="0" applyBorder="1" applyAlignment="1" applyProtection="1">
      <alignment vertical="top" wrapText="1"/>
    </xf>
    <xf numFmtId="0" fontId="0" fillId="0" borderId="6" xfId="0" applyBorder="1" applyAlignment="1" applyProtection="1">
      <alignment vertical="top" wrapText="1"/>
    </xf>
    <xf numFmtId="0" fontId="4" fillId="0" borderId="2" xfId="0" applyFont="1" applyBorder="1" applyAlignment="1" applyProtection="1">
      <alignment vertical="top" wrapText="1"/>
    </xf>
    <xf numFmtId="0" fontId="0" fillId="0" borderId="0" xfId="0" applyAlignment="1" applyProtection="1">
      <alignment vertical="top" wrapText="1"/>
    </xf>
    <xf numFmtId="0" fontId="0" fillId="0" borderId="4" xfId="0" applyBorder="1" applyAlignment="1" applyProtection="1">
      <alignment vertical="top" wrapText="1"/>
    </xf>
    <xf numFmtId="0" fontId="0" fillId="0" borderId="2" xfId="0" applyBorder="1" applyAlignment="1" applyProtection="1">
      <alignment vertical="top" wrapText="1"/>
    </xf>
    <xf numFmtId="49" fontId="18" fillId="4" borderId="2" xfId="0" applyNumberFormat="1" applyFont="1" applyFill="1" applyBorder="1" applyAlignment="1" applyProtection="1">
      <alignment horizontal="left" vertical="center" wrapText="1" indent="1"/>
      <protection locked="0"/>
    </xf>
    <xf numFmtId="49" fontId="18" fillId="0" borderId="0" xfId="0" applyNumberFormat="1" applyFont="1" applyAlignment="1" applyProtection="1">
      <alignment horizontal="left" vertical="center" wrapText="1" indent="1"/>
      <protection locked="0"/>
    </xf>
    <xf numFmtId="49" fontId="18" fillId="0" borderId="4" xfId="0" applyNumberFormat="1" applyFont="1" applyBorder="1" applyAlignment="1" applyProtection="1">
      <alignment horizontal="left" vertical="center" wrapText="1" indent="1"/>
      <protection locked="0"/>
    </xf>
    <xf numFmtId="0" fontId="4" fillId="0" borderId="0" xfId="0" applyFont="1" applyBorder="1" applyAlignment="1" applyProtection="1">
      <alignment vertical="top"/>
    </xf>
    <xf numFmtId="0" fontId="4" fillId="0" borderId="4" xfId="0" applyFont="1" applyBorder="1" applyAlignment="1" applyProtection="1">
      <alignment vertical="top"/>
    </xf>
    <xf numFmtId="0" fontId="4" fillId="0" borderId="27" xfId="0" applyFont="1" applyBorder="1" applyAlignment="1" applyProtection="1">
      <alignment vertical="top" wrapText="1"/>
    </xf>
    <xf numFmtId="49" fontId="18" fillId="4" borderId="0" xfId="0" applyNumberFormat="1" applyFont="1" applyFill="1" applyBorder="1" applyAlignment="1" applyProtection="1">
      <alignment horizontal="left" vertical="center" wrapText="1" indent="1"/>
      <protection locked="0"/>
    </xf>
    <xf numFmtId="49" fontId="18" fillId="0" borderId="0" xfId="0" applyNumberFormat="1" applyFont="1" applyBorder="1" applyAlignment="1" applyProtection="1">
      <alignment horizontal="left" vertical="center" wrapText="1" indent="1"/>
      <protection locked="0"/>
    </xf>
    <xf numFmtId="0" fontId="25" fillId="0" borderId="2" xfId="0" applyFont="1" applyBorder="1" applyAlignment="1" applyProtection="1">
      <alignment vertical="top" wrapText="1"/>
    </xf>
    <xf numFmtId="0" fontId="25" fillId="0" borderId="0" xfId="0" applyFont="1" applyBorder="1" applyAlignment="1" applyProtection="1">
      <alignment vertical="top" wrapText="1"/>
    </xf>
    <xf numFmtId="0" fontId="0" fillId="0" borderId="0" xfId="0" applyAlignment="1" applyProtection="1">
      <alignment horizontal="left" vertical="center" wrapText="1" indent="1"/>
      <protection locked="0"/>
    </xf>
    <xf numFmtId="49" fontId="24" fillId="4" borderId="2" xfId="1" applyNumberFormat="1" applyFill="1" applyBorder="1" applyAlignment="1" applyProtection="1">
      <alignment horizontal="left" vertical="center" wrapText="1" indent="1"/>
      <protection locked="0"/>
    </xf>
    <xf numFmtId="0" fontId="4" fillId="0" borderId="0" xfId="0" applyFont="1" applyBorder="1" applyAlignment="1" applyProtection="1">
      <alignment vertical="top" wrapText="1"/>
    </xf>
    <xf numFmtId="0" fontId="4" fillId="0" borderId="0" xfId="0" applyFont="1" applyBorder="1" applyAlignment="1" applyProtection="1"/>
    <xf numFmtId="49" fontId="10" fillId="4" borderId="0" xfId="0" applyNumberFormat="1" applyFont="1" applyFill="1" applyBorder="1" applyAlignment="1" applyProtection="1">
      <alignment horizontal="left" vertical="center" wrapText="1" indent="1"/>
      <protection locked="0"/>
    </xf>
    <xf numFmtId="49" fontId="10" fillId="0" borderId="4" xfId="0" applyNumberFormat="1" applyFont="1" applyBorder="1" applyAlignment="1" applyProtection="1">
      <alignment horizontal="left" vertical="center" wrapText="1" indent="1"/>
      <protection locked="0"/>
    </xf>
    <xf numFmtId="49" fontId="18" fillId="4" borderId="4" xfId="0" applyNumberFormat="1" applyFont="1" applyFill="1" applyBorder="1" applyAlignment="1" applyProtection="1">
      <alignment horizontal="left" vertical="center" wrapText="1" indent="1"/>
      <protection locked="0"/>
    </xf>
    <xf numFmtId="0" fontId="8" fillId="7" borderId="22" xfId="0" applyFont="1" applyFill="1" applyBorder="1" applyAlignment="1" applyProtection="1">
      <alignment horizontal="center" vertical="center" wrapText="1"/>
    </xf>
    <xf numFmtId="0" fontId="8" fillId="7" borderId="29" xfId="0" applyFont="1" applyFill="1" applyBorder="1" applyAlignment="1" applyProtection="1">
      <alignment horizontal="center" vertical="center" wrapText="1"/>
    </xf>
    <xf numFmtId="0" fontId="8" fillId="7" borderId="30" xfId="0" applyFont="1" applyFill="1" applyBorder="1" applyAlignment="1" applyProtection="1">
      <alignment horizontal="center" vertical="center" wrapText="1"/>
    </xf>
    <xf numFmtId="0" fontId="0" fillId="0" borderId="5" xfId="0" applyBorder="1" applyAlignment="1" applyProtection="1">
      <alignment vertical="center" wrapText="1"/>
    </xf>
    <xf numFmtId="0" fontId="0" fillId="0" borderId="7" xfId="0" applyBorder="1" applyAlignment="1" applyProtection="1">
      <alignment vertical="center" wrapText="1"/>
    </xf>
    <xf numFmtId="0" fontId="16" fillId="0" borderId="21" xfId="0" applyFont="1" applyBorder="1" applyAlignment="1" applyProtection="1">
      <alignment horizontal="center" wrapText="1" shrinkToFit="1"/>
    </xf>
    <xf numFmtId="0" fontId="0" fillId="0" borderId="1" xfId="0" applyBorder="1" applyAlignment="1" applyProtection="1">
      <alignment horizontal="center" wrapText="1" shrinkToFit="1"/>
    </xf>
    <xf numFmtId="0" fontId="3" fillId="0" borderId="1" xfId="0" applyFont="1" applyBorder="1" applyAlignment="1" applyProtection="1">
      <alignment horizontal="center" wrapText="1"/>
    </xf>
    <xf numFmtId="0" fontId="0" fillId="0" borderId="1" xfId="0" applyBorder="1" applyAlignment="1" applyProtection="1">
      <alignment horizontal="center" wrapText="1"/>
    </xf>
    <xf numFmtId="3" fontId="0" fillId="0" borderId="0" xfId="0" applyNumberFormat="1" applyFill="1" applyBorder="1" applyAlignment="1" applyProtection="1">
      <alignment horizontal="right" vertical="center" indent="1"/>
    </xf>
    <xf numFmtId="3" fontId="0" fillId="0" borderId="0" xfId="0" applyNumberFormat="1" applyBorder="1" applyAlignment="1" applyProtection="1">
      <alignment horizontal="right" vertical="center" indent="1"/>
    </xf>
    <xf numFmtId="3" fontId="10" fillId="4" borderId="22" xfId="0" applyNumberFormat="1" applyFont="1" applyFill="1" applyBorder="1" applyAlignment="1" applyProtection="1">
      <alignment horizontal="right" vertical="center" indent="1"/>
      <protection locked="0"/>
    </xf>
    <xf numFmtId="3" fontId="10" fillId="4" borderId="29" xfId="0" applyNumberFormat="1" applyFont="1" applyFill="1" applyBorder="1" applyAlignment="1" applyProtection="1">
      <alignment horizontal="right" vertical="center" indent="1"/>
      <protection locked="0"/>
    </xf>
    <xf numFmtId="3" fontId="10" fillId="4" borderId="30" xfId="0" applyNumberFormat="1" applyFont="1" applyFill="1" applyBorder="1" applyAlignment="1" applyProtection="1">
      <alignment horizontal="right" vertical="center" indent="1"/>
      <protection locked="0"/>
    </xf>
    <xf numFmtId="0" fontId="0" fillId="0" borderId="1" xfId="0" applyBorder="1" applyAlignment="1" applyProtection="1">
      <alignment vertical="center"/>
    </xf>
    <xf numFmtId="0" fontId="0" fillId="0" borderId="31" xfId="0" applyFill="1" applyBorder="1" applyAlignment="1" applyProtection="1">
      <alignment horizontal="right" vertical="center" indent="1"/>
    </xf>
    <xf numFmtId="0" fontId="0" fillId="0" borderId="31" xfId="0" applyBorder="1" applyAlignment="1" applyProtection="1">
      <alignment horizontal="right" vertical="center" indent="1"/>
    </xf>
    <xf numFmtId="3" fontId="0" fillId="4" borderId="23" xfId="0" applyNumberFormat="1" applyFill="1" applyBorder="1" applyAlignment="1" applyProtection="1">
      <alignment horizontal="right" vertical="center" indent="1"/>
      <protection locked="0"/>
    </xf>
    <xf numFmtId="0" fontId="3" fillId="0" borderId="0" xfId="0" applyFont="1" applyBorder="1" applyAlignment="1" applyProtection="1">
      <alignment vertical="top" wrapText="1"/>
    </xf>
    <xf numFmtId="0" fontId="3" fillId="0" borderId="0" xfId="0" applyFont="1" applyBorder="1" applyAlignment="1" applyProtection="1"/>
    <xf numFmtId="0" fontId="8" fillId="0" borderId="0" xfId="0" applyFont="1" applyAlignment="1" applyProtection="1"/>
    <xf numFmtId="0" fontId="0" fillId="0" borderId="0" xfId="0" applyAlignment="1" applyProtection="1"/>
    <xf numFmtId="0" fontId="7" fillId="0" borderId="0" xfId="0" applyFont="1" applyAlignment="1" applyProtection="1">
      <alignment vertical="center"/>
    </xf>
  </cellXfs>
  <cellStyles count="3">
    <cellStyle name="Link" xfId="1" builtinId="8"/>
    <cellStyle name="Standard" xfId="0" builtinId="0"/>
    <cellStyle name="Standard 2" xfId="2" xr:uid="{C85172C0-85ED-4485-B122-DB38B0E74D2C}"/>
  </cellStyles>
  <dxfs count="0"/>
  <tableStyles count="0" defaultTableStyle="TableStyleMedium9" defaultPivotStyle="PivotStyleLight16"/>
  <colors>
    <mruColors>
      <color rgb="FFF9B6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11205</xdr:colOff>
      <xdr:row>0</xdr:row>
      <xdr:rowOff>78442</xdr:rowOff>
    </xdr:from>
    <xdr:to>
      <xdr:col>4</xdr:col>
      <xdr:colOff>891177</xdr:colOff>
      <xdr:row>2</xdr:row>
      <xdr:rowOff>139677</xdr:rowOff>
    </xdr:to>
    <xdr:pic>
      <xdr:nvPicPr>
        <xdr:cNvPr id="2" name="Grafik 1">
          <a:extLst>
            <a:ext uri="{FF2B5EF4-FFF2-40B4-BE49-F238E27FC236}">
              <a16:creationId xmlns:a16="http://schemas.microsoft.com/office/drawing/2014/main" id="{2436160D-DF21-43FE-B81E-94DFD672D4FC}"/>
            </a:ext>
          </a:extLst>
        </xdr:cNvPr>
        <xdr:cNvPicPr preferRelativeResize="0">
          <a:picLocks/>
        </xdr:cNvPicPr>
      </xdr:nvPicPr>
      <xdr:blipFill>
        <a:blip xmlns:r="http://schemas.openxmlformats.org/officeDocument/2006/relationships" r:embed="rId1"/>
        <a:stretch>
          <a:fillRect/>
        </a:stretch>
      </xdr:blipFill>
      <xdr:spPr>
        <a:xfrm>
          <a:off x="11205" y="78442"/>
          <a:ext cx="6058957"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11203</xdr:rowOff>
    </xdr:from>
    <xdr:to>
      <xdr:col>3</xdr:col>
      <xdr:colOff>1008432</xdr:colOff>
      <xdr:row>3</xdr:row>
      <xdr:rowOff>197699</xdr:rowOff>
    </xdr:to>
    <xdr:pic>
      <xdr:nvPicPr>
        <xdr:cNvPr id="3" name="Grafik 2">
          <a:extLst>
            <a:ext uri="{FF2B5EF4-FFF2-40B4-BE49-F238E27FC236}">
              <a16:creationId xmlns:a16="http://schemas.microsoft.com/office/drawing/2014/main" id="{4CFA92D6-3797-48F3-86D3-E0A96540B625}"/>
            </a:ext>
          </a:extLst>
        </xdr:cNvPr>
        <xdr:cNvPicPr>
          <a:picLocks noChangeAspect="1"/>
        </xdr:cNvPicPr>
      </xdr:nvPicPr>
      <xdr:blipFill>
        <a:blip xmlns:r="http://schemas.openxmlformats.org/officeDocument/2006/relationships" r:embed="rId1"/>
        <a:stretch>
          <a:fillRect/>
        </a:stretch>
      </xdr:blipFill>
      <xdr:spPr>
        <a:xfrm>
          <a:off x="0" y="11203"/>
          <a:ext cx="5266667" cy="6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22399</xdr:rowOff>
    </xdr:from>
    <xdr:to>
      <xdr:col>3</xdr:col>
      <xdr:colOff>1008432</xdr:colOff>
      <xdr:row>3</xdr:row>
      <xdr:rowOff>208895</xdr:rowOff>
    </xdr:to>
    <xdr:pic>
      <xdr:nvPicPr>
        <xdr:cNvPr id="4" name="Grafik 3">
          <a:extLst>
            <a:ext uri="{FF2B5EF4-FFF2-40B4-BE49-F238E27FC236}">
              <a16:creationId xmlns:a16="http://schemas.microsoft.com/office/drawing/2014/main" id="{E9F561B9-9188-44C6-94D2-ED7BE8A9EA91}"/>
            </a:ext>
          </a:extLst>
        </xdr:cNvPr>
        <xdr:cNvPicPr>
          <a:picLocks noChangeAspect="1"/>
        </xdr:cNvPicPr>
      </xdr:nvPicPr>
      <xdr:blipFill>
        <a:blip xmlns:r="http://schemas.openxmlformats.org/officeDocument/2006/relationships" r:embed="rId1"/>
        <a:stretch>
          <a:fillRect/>
        </a:stretch>
      </xdr:blipFill>
      <xdr:spPr>
        <a:xfrm>
          <a:off x="0" y="22399"/>
          <a:ext cx="5266667" cy="657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22412</xdr:colOff>
      <xdr:row>0</xdr:row>
      <xdr:rowOff>0</xdr:rowOff>
    </xdr:from>
    <xdr:to>
      <xdr:col>3</xdr:col>
      <xdr:colOff>1030844</xdr:colOff>
      <xdr:row>3</xdr:row>
      <xdr:rowOff>186496</xdr:rowOff>
    </xdr:to>
    <xdr:pic>
      <xdr:nvPicPr>
        <xdr:cNvPr id="2" name="Grafik 1">
          <a:extLst>
            <a:ext uri="{FF2B5EF4-FFF2-40B4-BE49-F238E27FC236}">
              <a16:creationId xmlns:a16="http://schemas.microsoft.com/office/drawing/2014/main" id="{E3D1AD7A-916F-4780-8C80-F03AEEDCBFDC}"/>
            </a:ext>
          </a:extLst>
        </xdr:cNvPr>
        <xdr:cNvPicPr>
          <a:picLocks noChangeAspect="1"/>
        </xdr:cNvPicPr>
      </xdr:nvPicPr>
      <xdr:blipFill>
        <a:blip xmlns:r="http://schemas.openxmlformats.org/officeDocument/2006/relationships" r:embed="rId1"/>
        <a:stretch>
          <a:fillRect/>
        </a:stretch>
      </xdr:blipFill>
      <xdr:spPr>
        <a:xfrm>
          <a:off x="22412" y="0"/>
          <a:ext cx="5266667" cy="6571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1008432</xdr:colOff>
      <xdr:row>3</xdr:row>
      <xdr:rowOff>186496</xdr:rowOff>
    </xdr:to>
    <xdr:pic>
      <xdr:nvPicPr>
        <xdr:cNvPr id="7" name="Grafik 6">
          <a:extLst>
            <a:ext uri="{FF2B5EF4-FFF2-40B4-BE49-F238E27FC236}">
              <a16:creationId xmlns:a16="http://schemas.microsoft.com/office/drawing/2014/main" id="{AF3DEB04-9CFE-42F8-939B-D962D9F0A9FE}"/>
            </a:ext>
          </a:extLst>
        </xdr:cNvPr>
        <xdr:cNvPicPr>
          <a:picLocks noChangeAspect="1"/>
        </xdr:cNvPicPr>
      </xdr:nvPicPr>
      <xdr:blipFill>
        <a:blip xmlns:r="http://schemas.openxmlformats.org/officeDocument/2006/relationships" r:embed="rId1"/>
        <a:stretch>
          <a:fillRect/>
        </a:stretch>
      </xdr:blipFill>
      <xdr:spPr>
        <a:xfrm>
          <a:off x="0" y="0"/>
          <a:ext cx="5266667" cy="6571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0</xdr:colOff>
      <xdr:row>105</xdr:row>
      <xdr:rowOff>0</xdr:rowOff>
    </xdr:from>
    <xdr:to>
      <xdr:col>15</xdr:col>
      <xdr:colOff>28575</xdr:colOff>
      <xdr:row>105</xdr:row>
      <xdr:rowOff>9525</xdr:rowOff>
    </xdr:to>
    <xdr:pic>
      <xdr:nvPicPr>
        <xdr:cNvPr id="2" name="Picture 32">
          <a:extLst>
            <a:ext uri="{FF2B5EF4-FFF2-40B4-BE49-F238E27FC236}">
              <a16:creationId xmlns:a16="http://schemas.microsoft.com/office/drawing/2014/main" id="{CFD19739-08EB-42BB-B778-475F368E7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0" y="17002125"/>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100</xdr:row>
      <xdr:rowOff>0</xdr:rowOff>
    </xdr:from>
    <xdr:to>
      <xdr:col>0</xdr:col>
      <xdr:colOff>28575</xdr:colOff>
      <xdr:row>100</xdr:row>
      <xdr:rowOff>9525</xdr:rowOff>
    </xdr:to>
    <xdr:pic>
      <xdr:nvPicPr>
        <xdr:cNvPr id="3" name="Picture 33">
          <a:extLst>
            <a:ext uri="{FF2B5EF4-FFF2-40B4-BE49-F238E27FC236}">
              <a16:creationId xmlns:a16="http://schemas.microsoft.com/office/drawing/2014/main" id="{A2526DDA-691F-48EF-BC00-40E8F6AF8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31750</xdr:colOff>
      <xdr:row>0</xdr:row>
      <xdr:rowOff>0</xdr:rowOff>
    </xdr:from>
    <xdr:to>
      <xdr:col>17</xdr:col>
      <xdr:colOff>746125</xdr:colOff>
      <xdr:row>139</xdr:row>
      <xdr:rowOff>142874</xdr:rowOff>
    </xdr:to>
    <xdr:pic>
      <xdr:nvPicPr>
        <xdr:cNvPr id="6" name="Grafik 5">
          <a:extLst>
            <a:ext uri="{FF2B5EF4-FFF2-40B4-BE49-F238E27FC236}">
              <a16:creationId xmlns:a16="http://schemas.microsoft.com/office/drawing/2014/main" id="{93101E1C-06FA-40AD-9004-0C2F3F3F7A8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50" y="0"/>
          <a:ext cx="13668375" cy="222091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47625</xdr:colOff>
      <xdr:row>5</xdr:row>
      <xdr:rowOff>47625</xdr:rowOff>
    </xdr:to>
    <xdr:pic>
      <xdr:nvPicPr>
        <xdr:cNvPr id="109" name="Grafik 108" descr="https://edec.ezv.admin.ch/edec/img/blank.png">
          <a:extLst>
            <a:ext uri="{FF2B5EF4-FFF2-40B4-BE49-F238E27FC236}">
              <a16:creationId xmlns:a16="http://schemas.microsoft.com/office/drawing/2014/main" id="{00000000-0008-0000-06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257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110" name="Grafik 109" descr="https://edec.ezv.admin.ch/edec/img/blank.png">
          <a:extLst>
            <a:ext uri="{FF2B5EF4-FFF2-40B4-BE49-F238E27FC236}">
              <a16:creationId xmlns:a16="http://schemas.microsoft.com/office/drawing/2014/main" id="{00000000-0008-0000-06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257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111" name="Grafik 110" descr="https://edec.ezv.admin.ch/edec/img/blank.png">
          <a:extLst>
            <a:ext uri="{FF2B5EF4-FFF2-40B4-BE49-F238E27FC236}">
              <a16:creationId xmlns:a16="http://schemas.microsoft.com/office/drawing/2014/main" id="{00000000-0008-0000-06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257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112" name="Grafik 111" descr="https://edec.ezv.admin.ch/edec/img/blank.png">
          <a:extLst>
            <a:ext uri="{FF2B5EF4-FFF2-40B4-BE49-F238E27FC236}">
              <a16:creationId xmlns:a16="http://schemas.microsoft.com/office/drawing/2014/main" id="{00000000-0008-0000-06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257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47625</xdr:colOff>
      <xdr:row>6</xdr:row>
      <xdr:rowOff>47625</xdr:rowOff>
    </xdr:to>
    <xdr:pic>
      <xdr:nvPicPr>
        <xdr:cNvPr id="113" name="Grafik 112" descr="https://edec.ezv.admin.ch/edec/img/blank.png">
          <a:extLst>
            <a:ext uri="{FF2B5EF4-FFF2-40B4-BE49-F238E27FC236}">
              <a16:creationId xmlns:a16="http://schemas.microsoft.com/office/drawing/2014/main" id="{00000000-0008-0000-06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4286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47625</xdr:colOff>
      <xdr:row>7</xdr:row>
      <xdr:rowOff>47625</xdr:rowOff>
    </xdr:to>
    <xdr:pic>
      <xdr:nvPicPr>
        <xdr:cNvPr id="114" name="Grafik 113" descr="https://edec.ezv.admin.ch/edec/img/blank.png">
          <a:extLst>
            <a:ext uri="{FF2B5EF4-FFF2-40B4-BE49-F238E27FC236}">
              <a16:creationId xmlns:a16="http://schemas.microsoft.com/office/drawing/2014/main" id="{00000000-0008-0000-06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600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47625</xdr:colOff>
      <xdr:row>8</xdr:row>
      <xdr:rowOff>47625</xdr:rowOff>
    </xdr:to>
    <xdr:pic>
      <xdr:nvPicPr>
        <xdr:cNvPr id="115" name="Grafik 114" descr="https://edec.ezv.admin.ch/edec/img/blank.png">
          <a:extLst>
            <a:ext uri="{FF2B5EF4-FFF2-40B4-BE49-F238E27FC236}">
              <a16:creationId xmlns:a16="http://schemas.microsoft.com/office/drawing/2014/main" id="{00000000-0008-0000-06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715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47625</xdr:colOff>
      <xdr:row>9</xdr:row>
      <xdr:rowOff>47625</xdr:rowOff>
    </xdr:to>
    <xdr:pic>
      <xdr:nvPicPr>
        <xdr:cNvPr id="116" name="Grafik 115" descr="https://edec.ezv.admin.ch/edec/img/blank.png">
          <a:extLst>
            <a:ext uri="{FF2B5EF4-FFF2-40B4-BE49-F238E27FC236}">
              <a16:creationId xmlns:a16="http://schemas.microsoft.com/office/drawing/2014/main" id="{00000000-0008-0000-06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942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xdr:col>
      <xdr:colOff>47625</xdr:colOff>
      <xdr:row>10</xdr:row>
      <xdr:rowOff>47625</xdr:rowOff>
    </xdr:to>
    <xdr:pic>
      <xdr:nvPicPr>
        <xdr:cNvPr id="117" name="Grafik 116" descr="https://edec.ezv.admin.ch/edec/img/blank.png">
          <a:extLst>
            <a:ext uri="{FF2B5EF4-FFF2-40B4-BE49-F238E27FC236}">
              <a16:creationId xmlns:a16="http://schemas.microsoft.com/office/drawing/2014/main" id="{00000000-0008-0000-06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14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xdr:col>
      <xdr:colOff>47625</xdr:colOff>
      <xdr:row>10</xdr:row>
      <xdr:rowOff>47625</xdr:rowOff>
    </xdr:to>
    <xdr:pic>
      <xdr:nvPicPr>
        <xdr:cNvPr id="118" name="Grafik 117" descr="https://edec.ezv.admin.ch/edec/img/blank.png">
          <a:extLst>
            <a:ext uri="{FF2B5EF4-FFF2-40B4-BE49-F238E27FC236}">
              <a16:creationId xmlns:a16="http://schemas.microsoft.com/office/drawing/2014/main" id="{00000000-0008-0000-06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14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47625</xdr:colOff>
      <xdr:row>11</xdr:row>
      <xdr:rowOff>47625</xdr:rowOff>
    </xdr:to>
    <xdr:pic>
      <xdr:nvPicPr>
        <xdr:cNvPr id="119" name="Grafik 118" descr="https://edec.ezv.admin.ch/edec/img/blank.png">
          <a:extLst>
            <a:ext uri="{FF2B5EF4-FFF2-40B4-BE49-F238E27FC236}">
              <a16:creationId xmlns:a16="http://schemas.microsoft.com/office/drawing/2014/main" id="{00000000-0008-0000-06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285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47625</xdr:colOff>
      <xdr:row>13</xdr:row>
      <xdr:rowOff>47625</xdr:rowOff>
    </xdr:to>
    <xdr:pic>
      <xdr:nvPicPr>
        <xdr:cNvPr id="120" name="Grafik 119" descr="https://edec.ezv.admin.ch/edec/img/blank.png">
          <a:extLst>
            <a:ext uri="{FF2B5EF4-FFF2-40B4-BE49-F238E27FC236}">
              <a16:creationId xmlns:a16="http://schemas.microsoft.com/office/drawing/2014/main" id="{00000000-0008-0000-06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628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47625</xdr:colOff>
      <xdr:row>14</xdr:row>
      <xdr:rowOff>47625</xdr:rowOff>
    </xdr:to>
    <xdr:pic>
      <xdr:nvPicPr>
        <xdr:cNvPr id="121" name="Grafik 120" descr="https://edec.ezv.admin.ch/edec/img/blank.png">
          <a:extLst>
            <a:ext uri="{FF2B5EF4-FFF2-40B4-BE49-F238E27FC236}">
              <a16:creationId xmlns:a16="http://schemas.microsoft.com/office/drawing/2014/main" id="{00000000-0008-0000-06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800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47625</xdr:colOff>
      <xdr:row>14</xdr:row>
      <xdr:rowOff>47625</xdr:rowOff>
    </xdr:to>
    <xdr:pic>
      <xdr:nvPicPr>
        <xdr:cNvPr id="122" name="Grafik 121" descr="https://edec.ezv.admin.ch/edec/img/blank.png">
          <a:extLst>
            <a:ext uri="{FF2B5EF4-FFF2-40B4-BE49-F238E27FC236}">
              <a16:creationId xmlns:a16="http://schemas.microsoft.com/office/drawing/2014/main" id="{00000000-0008-0000-06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800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xdr:col>
      <xdr:colOff>47625</xdr:colOff>
      <xdr:row>16</xdr:row>
      <xdr:rowOff>47625</xdr:rowOff>
    </xdr:to>
    <xdr:pic>
      <xdr:nvPicPr>
        <xdr:cNvPr id="123" name="Grafik 122" descr="https://edec.ezv.admin.ch/edec/img/blank.png">
          <a:extLst>
            <a:ext uri="{FF2B5EF4-FFF2-40B4-BE49-F238E27FC236}">
              <a16:creationId xmlns:a16="http://schemas.microsoft.com/office/drawing/2014/main" id="{00000000-0008-0000-06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2143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47625</xdr:colOff>
      <xdr:row>17</xdr:row>
      <xdr:rowOff>47625</xdr:rowOff>
    </xdr:to>
    <xdr:pic>
      <xdr:nvPicPr>
        <xdr:cNvPr id="124" name="Grafik 123" descr="https://edec.ezv.admin.ch/edec/img/blank.png">
          <a:extLst>
            <a:ext uri="{FF2B5EF4-FFF2-40B4-BE49-F238E27FC236}">
              <a16:creationId xmlns:a16="http://schemas.microsoft.com/office/drawing/2014/main" id="{00000000-0008-0000-06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23145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47625</xdr:colOff>
      <xdr:row>18</xdr:row>
      <xdr:rowOff>47625</xdr:rowOff>
    </xdr:to>
    <xdr:pic>
      <xdr:nvPicPr>
        <xdr:cNvPr id="125" name="Grafik 124" descr="https://edec.ezv.admin.ch/edec/img/blank.png">
          <a:extLst>
            <a:ext uri="{FF2B5EF4-FFF2-40B4-BE49-F238E27FC236}">
              <a16:creationId xmlns:a16="http://schemas.microsoft.com/office/drawing/2014/main" id="{00000000-0008-0000-06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2486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47625</xdr:colOff>
      <xdr:row>19</xdr:row>
      <xdr:rowOff>47625</xdr:rowOff>
    </xdr:to>
    <xdr:pic>
      <xdr:nvPicPr>
        <xdr:cNvPr id="126" name="Grafik 125" descr="https://edec.ezv.admin.ch/edec/img/blank.png">
          <a:extLst>
            <a:ext uri="{FF2B5EF4-FFF2-40B4-BE49-F238E27FC236}">
              <a16:creationId xmlns:a16="http://schemas.microsoft.com/office/drawing/2014/main" id="{00000000-0008-0000-06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26574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xdr:row>
      <xdr:rowOff>0</xdr:rowOff>
    </xdr:from>
    <xdr:to>
      <xdr:col>1</xdr:col>
      <xdr:colOff>47625</xdr:colOff>
      <xdr:row>20</xdr:row>
      <xdr:rowOff>47625</xdr:rowOff>
    </xdr:to>
    <xdr:pic>
      <xdr:nvPicPr>
        <xdr:cNvPr id="127" name="Grafik 126" descr="https://edec.ezv.admin.ch/edec/img/blank.png">
          <a:extLst>
            <a:ext uri="{FF2B5EF4-FFF2-40B4-BE49-F238E27FC236}">
              <a16:creationId xmlns:a16="http://schemas.microsoft.com/office/drawing/2014/main" id="{00000000-0008-0000-06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2828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47625</xdr:colOff>
      <xdr:row>21</xdr:row>
      <xdr:rowOff>47625</xdr:rowOff>
    </xdr:to>
    <xdr:pic>
      <xdr:nvPicPr>
        <xdr:cNvPr id="128" name="Grafik 127" descr="https://edec.ezv.admin.ch/edec/img/blank.png">
          <a:extLst>
            <a:ext uri="{FF2B5EF4-FFF2-40B4-BE49-F238E27FC236}">
              <a16:creationId xmlns:a16="http://schemas.microsoft.com/office/drawing/2014/main" id="{00000000-0008-0000-06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30003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xdr:row>
      <xdr:rowOff>0</xdr:rowOff>
    </xdr:from>
    <xdr:to>
      <xdr:col>1</xdr:col>
      <xdr:colOff>47625</xdr:colOff>
      <xdr:row>22</xdr:row>
      <xdr:rowOff>47625</xdr:rowOff>
    </xdr:to>
    <xdr:pic>
      <xdr:nvPicPr>
        <xdr:cNvPr id="129" name="Grafik 128" descr="https://edec.ezv.admin.ch/edec/img/blank.png">
          <a:extLst>
            <a:ext uri="{FF2B5EF4-FFF2-40B4-BE49-F238E27FC236}">
              <a16:creationId xmlns:a16="http://schemas.microsoft.com/office/drawing/2014/main" id="{00000000-0008-0000-06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3171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47625</xdr:colOff>
      <xdr:row>23</xdr:row>
      <xdr:rowOff>47625</xdr:rowOff>
    </xdr:to>
    <xdr:pic>
      <xdr:nvPicPr>
        <xdr:cNvPr id="130" name="Grafik 129" descr="https://edec.ezv.admin.ch/edec/img/blank.png">
          <a:extLst>
            <a:ext uri="{FF2B5EF4-FFF2-40B4-BE49-F238E27FC236}">
              <a16:creationId xmlns:a16="http://schemas.microsoft.com/office/drawing/2014/main" id="{00000000-0008-0000-06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3343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xdr:row>
      <xdr:rowOff>0</xdr:rowOff>
    </xdr:from>
    <xdr:to>
      <xdr:col>1</xdr:col>
      <xdr:colOff>47625</xdr:colOff>
      <xdr:row>24</xdr:row>
      <xdr:rowOff>47625</xdr:rowOff>
    </xdr:to>
    <xdr:pic>
      <xdr:nvPicPr>
        <xdr:cNvPr id="131" name="Grafik 130" descr="https://edec.ezv.admin.ch/edec/img/blank.png">
          <a:extLst>
            <a:ext uri="{FF2B5EF4-FFF2-40B4-BE49-F238E27FC236}">
              <a16:creationId xmlns:a16="http://schemas.microsoft.com/office/drawing/2014/main" id="{00000000-0008-0000-06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35147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47625</xdr:colOff>
      <xdr:row>25</xdr:row>
      <xdr:rowOff>47625</xdr:rowOff>
    </xdr:to>
    <xdr:pic>
      <xdr:nvPicPr>
        <xdr:cNvPr id="132" name="Grafik 131" descr="https://edec.ezv.admin.ch/edec/img/blank.png">
          <a:extLst>
            <a:ext uri="{FF2B5EF4-FFF2-40B4-BE49-F238E27FC236}">
              <a16:creationId xmlns:a16="http://schemas.microsoft.com/office/drawing/2014/main" id="{00000000-0008-0000-06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3686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47625</xdr:colOff>
      <xdr:row>26</xdr:row>
      <xdr:rowOff>47625</xdr:rowOff>
    </xdr:to>
    <xdr:pic>
      <xdr:nvPicPr>
        <xdr:cNvPr id="133" name="Grafik 132" descr="https://edec.ezv.admin.ch/edec/img/blank.png">
          <a:extLst>
            <a:ext uri="{FF2B5EF4-FFF2-40B4-BE49-F238E27FC236}">
              <a16:creationId xmlns:a16="http://schemas.microsoft.com/office/drawing/2014/main" id="{00000000-0008-0000-06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38576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xdr:row>
      <xdr:rowOff>0</xdr:rowOff>
    </xdr:from>
    <xdr:to>
      <xdr:col>1</xdr:col>
      <xdr:colOff>47625</xdr:colOff>
      <xdr:row>27</xdr:row>
      <xdr:rowOff>47625</xdr:rowOff>
    </xdr:to>
    <xdr:pic>
      <xdr:nvPicPr>
        <xdr:cNvPr id="134" name="Grafik 133" descr="https://edec.ezv.admin.ch/edec/img/blank.png">
          <a:extLst>
            <a:ext uri="{FF2B5EF4-FFF2-40B4-BE49-F238E27FC236}">
              <a16:creationId xmlns:a16="http://schemas.microsoft.com/office/drawing/2014/main" id="{00000000-0008-0000-06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4029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xdr:row>
      <xdr:rowOff>0</xdr:rowOff>
    </xdr:from>
    <xdr:to>
      <xdr:col>1</xdr:col>
      <xdr:colOff>47625</xdr:colOff>
      <xdr:row>28</xdr:row>
      <xdr:rowOff>47625</xdr:rowOff>
    </xdr:to>
    <xdr:pic>
      <xdr:nvPicPr>
        <xdr:cNvPr id="135" name="Grafik 134" descr="https://edec.ezv.admin.ch/edec/img/blank.png">
          <a:extLst>
            <a:ext uri="{FF2B5EF4-FFF2-40B4-BE49-F238E27FC236}">
              <a16:creationId xmlns:a16="http://schemas.microsoft.com/office/drawing/2014/main" id="{00000000-0008-0000-06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42005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0</xdr:rowOff>
    </xdr:from>
    <xdr:to>
      <xdr:col>1</xdr:col>
      <xdr:colOff>47625</xdr:colOff>
      <xdr:row>29</xdr:row>
      <xdr:rowOff>47625</xdr:rowOff>
    </xdr:to>
    <xdr:pic>
      <xdr:nvPicPr>
        <xdr:cNvPr id="136" name="Grafik 135" descr="https://edec.ezv.admin.ch/edec/img/blank.png">
          <a:extLst>
            <a:ext uri="{FF2B5EF4-FFF2-40B4-BE49-F238E27FC236}">
              <a16:creationId xmlns:a16="http://schemas.microsoft.com/office/drawing/2014/main" id="{00000000-0008-0000-06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4371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137" name="Grafik 136" descr="https://edec.ezv.admin.ch/edec/img/blank.png">
          <a:extLst>
            <a:ext uri="{FF2B5EF4-FFF2-40B4-BE49-F238E27FC236}">
              <a16:creationId xmlns:a16="http://schemas.microsoft.com/office/drawing/2014/main" id="{00000000-0008-0000-06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4543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138" name="Grafik 137" descr="https://edec.ezv.admin.ch/edec/img/blank.png">
          <a:extLst>
            <a:ext uri="{FF2B5EF4-FFF2-40B4-BE49-F238E27FC236}">
              <a16:creationId xmlns:a16="http://schemas.microsoft.com/office/drawing/2014/main" id="{00000000-0008-0000-06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4543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139" name="Grafik 138" descr="https://edec.ezv.admin.ch/edec/img/blank.png">
          <a:extLst>
            <a:ext uri="{FF2B5EF4-FFF2-40B4-BE49-F238E27FC236}">
              <a16:creationId xmlns:a16="http://schemas.microsoft.com/office/drawing/2014/main" id="{00000000-0008-0000-06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4543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140" name="Grafik 139" descr="https://edec.ezv.admin.ch/edec/img/blank.png">
          <a:extLst>
            <a:ext uri="{FF2B5EF4-FFF2-40B4-BE49-F238E27FC236}">
              <a16:creationId xmlns:a16="http://schemas.microsoft.com/office/drawing/2014/main" id="{00000000-0008-0000-06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4543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47625</xdr:colOff>
      <xdr:row>31</xdr:row>
      <xdr:rowOff>47625</xdr:rowOff>
    </xdr:to>
    <xdr:pic>
      <xdr:nvPicPr>
        <xdr:cNvPr id="141" name="Grafik 140" descr="https://edec.ezv.admin.ch/edec/img/blank.png">
          <a:extLst>
            <a:ext uri="{FF2B5EF4-FFF2-40B4-BE49-F238E27FC236}">
              <a16:creationId xmlns:a16="http://schemas.microsoft.com/office/drawing/2014/main" id="{00000000-0008-0000-06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4714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47625</xdr:colOff>
      <xdr:row>31</xdr:row>
      <xdr:rowOff>47625</xdr:rowOff>
    </xdr:to>
    <xdr:pic>
      <xdr:nvPicPr>
        <xdr:cNvPr id="142" name="Grafik 141" descr="https://edec.ezv.admin.ch/edec/img/blank.png">
          <a:extLst>
            <a:ext uri="{FF2B5EF4-FFF2-40B4-BE49-F238E27FC236}">
              <a16:creationId xmlns:a16="http://schemas.microsoft.com/office/drawing/2014/main" id="{00000000-0008-0000-06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4714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47625</xdr:colOff>
      <xdr:row>33</xdr:row>
      <xdr:rowOff>47625</xdr:rowOff>
    </xdr:to>
    <xdr:pic>
      <xdr:nvPicPr>
        <xdr:cNvPr id="143" name="Grafik 142" descr="https://edec.ezv.admin.ch/edec/img/blank.png">
          <a:extLst>
            <a:ext uri="{FF2B5EF4-FFF2-40B4-BE49-F238E27FC236}">
              <a16:creationId xmlns:a16="http://schemas.microsoft.com/office/drawing/2014/main" id="{00000000-0008-0000-06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5057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47625</xdr:colOff>
      <xdr:row>33</xdr:row>
      <xdr:rowOff>47625</xdr:rowOff>
    </xdr:to>
    <xdr:pic>
      <xdr:nvPicPr>
        <xdr:cNvPr id="144" name="Grafik 143" descr="https://edec.ezv.admin.ch/edec/img/blank.png">
          <a:extLst>
            <a:ext uri="{FF2B5EF4-FFF2-40B4-BE49-F238E27FC236}">
              <a16:creationId xmlns:a16="http://schemas.microsoft.com/office/drawing/2014/main" id="{00000000-0008-0000-06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5057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47625</xdr:colOff>
      <xdr:row>35</xdr:row>
      <xdr:rowOff>47625</xdr:rowOff>
    </xdr:to>
    <xdr:pic>
      <xdr:nvPicPr>
        <xdr:cNvPr id="145" name="Grafik 144" descr="https://edec.ezv.admin.ch/edec/img/blank.png">
          <a:extLst>
            <a:ext uri="{FF2B5EF4-FFF2-40B4-BE49-F238E27FC236}">
              <a16:creationId xmlns:a16="http://schemas.microsoft.com/office/drawing/2014/main" id="{00000000-0008-0000-06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5410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47625</xdr:colOff>
      <xdr:row>35</xdr:row>
      <xdr:rowOff>47625</xdr:rowOff>
    </xdr:to>
    <xdr:pic>
      <xdr:nvPicPr>
        <xdr:cNvPr id="146" name="Grafik 145" descr="https://edec.ezv.admin.ch/edec/img/blank.png">
          <a:extLst>
            <a:ext uri="{FF2B5EF4-FFF2-40B4-BE49-F238E27FC236}">
              <a16:creationId xmlns:a16="http://schemas.microsoft.com/office/drawing/2014/main" id="{00000000-0008-0000-06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5410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47625</xdr:colOff>
      <xdr:row>37</xdr:row>
      <xdr:rowOff>47625</xdr:rowOff>
    </xdr:to>
    <xdr:pic>
      <xdr:nvPicPr>
        <xdr:cNvPr id="147" name="Grafik 146" descr="https://edec.ezv.admin.ch/edec/img/blank.png">
          <a:extLst>
            <a:ext uri="{FF2B5EF4-FFF2-40B4-BE49-F238E27FC236}">
              <a16:creationId xmlns:a16="http://schemas.microsoft.com/office/drawing/2014/main" id="{00000000-0008-0000-06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57721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47625</xdr:colOff>
      <xdr:row>37</xdr:row>
      <xdr:rowOff>47625</xdr:rowOff>
    </xdr:to>
    <xdr:pic>
      <xdr:nvPicPr>
        <xdr:cNvPr id="148" name="Grafik 147" descr="https://edec.ezv.admin.ch/edec/img/blank.png">
          <a:extLst>
            <a:ext uri="{FF2B5EF4-FFF2-40B4-BE49-F238E27FC236}">
              <a16:creationId xmlns:a16="http://schemas.microsoft.com/office/drawing/2014/main" id="{00000000-0008-0000-06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57721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47625</xdr:colOff>
      <xdr:row>39</xdr:row>
      <xdr:rowOff>47625</xdr:rowOff>
    </xdr:to>
    <xdr:pic>
      <xdr:nvPicPr>
        <xdr:cNvPr id="149" name="Grafik 148" descr="https://edec.ezv.admin.ch/edec/img/blank.png">
          <a:extLst>
            <a:ext uri="{FF2B5EF4-FFF2-40B4-BE49-F238E27FC236}">
              <a16:creationId xmlns:a16="http://schemas.microsoft.com/office/drawing/2014/main" id="{00000000-0008-0000-06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6134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47625</xdr:colOff>
      <xdr:row>39</xdr:row>
      <xdr:rowOff>47625</xdr:rowOff>
    </xdr:to>
    <xdr:pic>
      <xdr:nvPicPr>
        <xdr:cNvPr id="150" name="Grafik 149" descr="https://edec.ezv.admin.ch/edec/img/blank.png">
          <a:extLst>
            <a:ext uri="{FF2B5EF4-FFF2-40B4-BE49-F238E27FC236}">
              <a16:creationId xmlns:a16="http://schemas.microsoft.com/office/drawing/2014/main" id="{00000000-0008-0000-06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6134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47625</xdr:colOff>
      <xdr:row>41</xdr:row>
      <xdr:rowOff>47625</xdr:rowOff>
    </xdr:to>
    <xdr:pic>
      <xdr:nvPicPr>
        <xdr:cNvPr id="151" name="Grafik 150" descr="https://edec.ezv.admin.ch/edec/img/blank.png">
          <a:extLst>
            <a:ext uri="{FF2B5EF4-FFF2-40B4-BE49-F238E27FC236}">
              <a16:creationId xmlns:a16="http://schemas.microsoft.com/office/drawing/2014/main" id="{00000000-0008-0000-06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64960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1</xdr:col>
      <xdr:colOff>47625</xdr:colOff>
      <xdr:row>42</xdr:row>
      <xdr:rowOff>47625</xdr:rowOff>
    </xdr:to>
    <xdr:pic>
      <xdr:nvPicPr>
        <xdr:cNvPr id="152" name="Grafik 151" descr="https://edec.ezv.admin.ch/edec/img/blank.png">
          <a:extLst>
            <a:ext uri="{FF2B5EF4-FFF2-40B4-BE49-F238E27FC236}">
              <a16:creationId xmlns:a16="http://schemas.microsoft.com/office/drawing/2014/main" id="{00000000-0008-0000-06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6677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1</xdr:col>
      <xdr:colOff>47625</xdr:colOff>
      <xdr:row>43</xdr:row>
      <xdr:rowOff>47625</xdr:rowOff>
    </xdr:to>
    <xdr:pic>
      <xdr:nvPicPr>
        <xdr:cNvPr id="153" name="Grafik 152" descr="https://edec.ezv.admin.ch/edec/img/blank.png">
          <a:extLst>
            <a:ext uri="{FF2B5EF4-FFF2-40B4-BE49-F238E27FC236}">
              <a16:creationId xmlns:a16="http://schemas.microsoft.com/office/drawing/2014/main" id="{00000000-0008-0000-06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68580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44</xdr:row>
      <xdr:rowOff>0</xdr:rowOff>
    </xdr:from>
    <xdr:to>
      <xdr:col>1</xdr:col>
      <xdr:colOff>47625</xdr:colOff>
      <xdr:row>44</xdr:row>
      <xdr:rowOff>47625</xdr:rowOff>
    </xdr:to>
    <xdr:pic>
      <xdr:nvPicPr>
        <xdr:cNvPr id="154" name="Grafik 153" descr="https://edec.ezv.admin.ch/edec/img/blank.png">
          <a:extLst>
            <a:ext uri="{FF2B5EF4-FFF2-40B4-BE49-F238E27FC236}">
              <a16:creationId xmlns:a16="http://schemas.microsoft.com/office/drawing/2014/main" id="{00000000-0008-0000-06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038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1</xdr:col>
      <xdr:colOff>47625</xdr:colOff>
      <xdr:row>45</xdr:row>
      <xdr:rowOff>47625</xdr:rowOff>
    </xdr:to>
    <xdr:pic>
      <xdr:nvPicPr>
        <xdr:cNvPr id="155" name="Grafik 154" descr="https://edec.ezv.admin.ch/edec/img/blank.png">
          <a:extLst>
            <a:ext uri="{FF2B5EF4-FFF2-40B4-BE49-F238E27FC236}">
              <a16:creationId xmlns:a16="http://schemas.microsoft.com/office/drawing/2014/main" id="{00000000-0008-0000-06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2199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46</xdr:row>
      <xdr:rowOff>0</xdr:rowOff>
    </xdr:from>
    <xdr:to>
      <xdr:col>1</xdr:col>
      <xdr:colOff>47625</xdr:colOff>
      <xdr:row>46</xdr:row>
      <xdr:rowOff>47625</xdr:rowOff>
    </xdr:to>
    <xdr:pic>
      <xdr:nvPicPr>
        <xdr:cNvPr id="156" name="Grafik 155" descr="https://edec.ezv.admin.ch/edec/img/blank.png">
          <a:extLst>
            <a:ext uri="{FF2B5EF4-FFF2-40B4-BE49-F238E27FC236}">
              <a16:creationId xmlns:a16="http://schemas.microsoft.com/office/drawing/2014/main" id="{00000000-0008-0000-06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400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47625</xdr:colOff>
      <xdr:row>47</xdr:row>
      <xdr:rowOff>47625</xdr:rowOff>
    </xdr:to>
    <xdr:pic>
      <xdr:nvPicPr>
        <xdr:cNvPr id="157" name="Grafik 156" descr="https://edec.ezv.admin.ch/edec/img/blank.png">
          <a:extLst>
            <a:ext uri="{FF2B5EF4-FFF2-40B4-BE49-F238E27FC236}">
              <a16:creationId xmlns:a16="http://schemas.microsoft.com/office/drawing/2014/main" id="{00000000-0008-0000-0600-00009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5819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48</xdr:row>
      <xdr:rowOff>0</xdr:rowOff>
    </xdr:from>
    <xdr:to>
      <xdr:col>1</xdr:col>
      <xdr:colOff>47625</xdr:colOff>
      <xdr:row>48</xdr:row>
      <xdr:rowOff>47625</xdr:rowOff>
    </xdr:to>
    <xdr:pic>
      <xdr:nvPicPr>
        <xdr:cNvPr id="158" name="Grafik 157" descr="https://edec.ezv.admin.ch/edec/img/blank.png">
          <a:extLst>
            <a:ext uri="{FF2B5EF4-FFF2-40B4-BE49-F238E27FC236}">
              <a16:creationId xmlns:a16="http://schemas.microsoft.com/office/drawing/2014/main" id="{00000000-0008-0000-06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762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47625</xdr:colOff>
      <xdr:row>49</xdr:row>
      <xdr:rowOff>47625</xdr:rowOff>
    </xdr:to>
    <xdr:pic>
      <xdr:nvPicPr>
        <xdr:cNvPr id="159" name="Grafik 158" descr="https://edec.ezv.admin.ch/edec/img/blank.png">
          <a:extLst>
            <a:ext uri="{FF2B5EF4-FFF2-40B4-BE49-F238E27FC236}">
              <a16:creationId xmlns:a16="http://schemas.microsoft.com/office/drawing/2014/main" id="{00000000-0008-0000-06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943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47625</xdr:colOff>
      <xdr:row>49</xdr:row>
      <xdr:rowOff>47625</xdr:rowOff>
    </xdr:to>
    <xdr:pic>
      <xdr:nvPicPr>
        <xdr:cNvPr id="160" name="Grafik 159" descr="https://edec.ezv.admin.ch/edec/img/blank.png">
          <a:extLst>
            <a:ext uri="{FF2B5EF4-FFF2-40B4-BE49-F238E27FC236}">
              <a16:creationId xmlns:a16="http://schemas.microsoft.com/office/drawing/2014/main" id="{00000000-0008-0000-06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943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47625</xdr:colOff>
      <xdr:row>49</xdr:row>
      <xdr:rowOff>47625</xdr:rowOff>
    </xdr:to>
    <xdr:pic>
      <xdr:nvPicPr>
        <xdr:cNvPr id="161" name="Grafik 160" descr="https://edec.ezv.admin.ch/edec/img/blank.png">
          <a:extLst>
            <a:ext uri="{FF2B5EF4-FFF2-40B4-BE49-F238E27FC236}">
              <a16:creationId xmlns:a16="http://schemas.microsoft.com/office/drawing/2014/main" id="{00000000-0008-0000-0600-0000A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943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51</xdr:row>
      <xdr:rowOff>0</xdr:rowOff>
    </xdr:from>
    <xdr:to>
      <xdr:col>1</xdr:col>
      <xdr:colOff>47625</xdr:colOff>
      <xdr:row>51</xdr:row>
      <xdr:rowOff>47625</xdr:rowOff>
    </xdr:to>
    <xdr:pic>
      <xdr:nvPicPr>
        <xdr:cNvPr id="162" name="Grafik 161" descr="https://edec.ezv.admin.ch/edec/img/blank.png">
          <a:extLst>
            <a:ext uri="{FF2B5EF4-FFF2-40B4-BE49-F238E27FC236}">
              <a16:creationId xmlns:a16="http://schemas.microsoft.com/office/drawing/2014/main" id="{00000000-0008-0000-06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83058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52</xdr:row>
      <xdr:rowOff>0</xdr:rowOff>
    </xdr:from>
    <xdr:to>
      <xdr:col>1</xdr:col>
      <xdr:colOff>47625</xdr:colOff>
      <xdr:row>52</xdr:row>
      <xdr:rowOff>47625</xdr:rowOff>
    </xdr:to>
    <xdr:pic>
      <xdr:nvPicPr>
        <xdr:cNvPr id="163" name="Grafik 162" descr="https://edec.ezv.admin.ch/edec/img/blank.png">
          <a:extLst>
            <a:ext uri="{FF2B5EF4-FFF2-40B4-BE49-F238E27FC236}">
              <a16:creationId xmlns:a16="http://schemas.microsoft.com/office/drawing/2014/main" id="{00000000-0008-0000-06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8486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47625</xdr:colOff>
      <xdr:row>53</xdr:row>
      <xdr:rowOff>47625</xdr:rowOff>
    </xdr:to>
    <xdr:pic>
      <xdr:nvPicPr>
        <xdr:cNvPr id="164" name="Grafik 163" descr="https://edec.ezv.admin.ch/edec/img/blank.png">
          <a:extLst>
            <a:ext uri="{FF2B5EF4-FFF2-40B4-BE49-F238E27FC236}">
              <a16:creationId xmlns:a16="http://schemas.microsoft.com/office/drawing/2014/main" id="{00000000-0008-0000-06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8667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1</xdr:col>
      <xdr:colOff>47625</xdr:colOff>
      <xdr:row>54</xdr:row>
      <xdr:rowOff>47625</xdr:rowOff>
    </xdr:to>
    <xdr:pic>
      <xdr:nvPicPr>
        <xdr:cNvPr id="165" name="Grafik 164" descr="https://edec.ezv.admin.ch/edec/img/blank.png">
          <a:extLst>
            <a:ext uri="{FF2B5EF4-FFF2-40B4-BE49-F238E27FC236}">
              <a16:creationId xmlns:a16="http://schemas.microsoft.com/office/drawing/2014/main" id="{00000000-0008-0000-06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88487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55</xdr:row>
      <xdr:rowOff>0</xdr:rowOff>
    </xdr:from>
    <xdr:to>
      <xdr:col>1</xdr:col>
      <xdr:colOff>47625</xdr:colOff>
      <xdr:row>55</xdr:row>
      <xdr:rowOff>47625</xdr:rowOff>
    </xdr:to>
    <xdr:pic>
      <xdr:nvPicPr>
        <xdr:cNvPr id="166" name="Grafik 165" descr="https://edec.ezv.admin.ch/edec/img/blank.png">
          <a:extLst>
            <a:ext uri="{FF2B5EF4-FFF2-40B4-BE49-F238E27FC236}">
              <a16:creationId xmlns:a16="http://schemas.microsoft.com/office/drawing/2014/main" id="{00000000-0008-0000-06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90297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56</xdr:row>
      <xdr:rowOff>0</xdr:rowOff>
    </xdr:from>
    <xdr:to>
      <xdr:col>1</xdr:col>
      <xdr:colOff>47625</xdr:colOff>
      <xdr:row>56</xdr:row>
      <xdr:rowOff>47625</xdr:rowOff>
    </xdr:to>
    <xdr:pic>
      <xdr:nvPicPr>
        <xdr:cNvPr id="167" name="Grafik 166" descr="https://edec.ezv.admin.ch/edec/img/blank.png">
          <a:extLst>
            <a:ext uri="{FF2B5EF4-FFF2-40B4-BE49-F238E27FC236}">
              <a16:creationId xmlns:a16="http://schemas.microsoft.com/office/drawing/2014/main" id="{00000000-0008-0000-06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9210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57</xdr:row>
      <xdr:rowOff>0</xdr:rowOff>
    </xdr:from>
    <xdr:to>
      <xdr:col>1</xdr:col>
      <xdr:colOff>47625</xdr:colOff>
      <xdr:row>57</xdr:row>
      <xdr:rowOff>47625</xdr:rowOff>
    </xdr:to>
    <xdr:pic>
      <xdr:nvPicPr>
        <xdr:cNvPr id="168" name="Grafik 167" descr="https://edec.ezv.admin.ch/edec/img/blank.png">
          <a:extLst>
            <a:ext uri="{FF2B5EF4-FFF2-40B4-BE49-F238E27FC236}">
              <a16:creationId xmlns:a16="http://schemas.microsoft.com/office/drawing/2014/main" id="{00000000-0008-0000-06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93916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58</xdr:row>
      <xdr:rowOff>0</xdr:rowOff>
    </xdr:from>
    <xdr:to>
      <xdr:col>1</xdr:col>
      <xdr:colOff>47625</xdr:colOff>
      <xdr:row>58</xdr:row>
      <xdr:rowOff>47625</xdr:rowOff>
    </xdr:to>
    <xdr:pic>
      <xdr:nvPicPr>
        <xdr:cNvPr id="169" name="Grafik 168" descr="https://edec.ezv.admin.ch/edec/img/blank.png">
          <a:extLst>
            <a:ext uri="{FF2B5EF4-FFF2-40B4-BE49-F238E27FC236}">
              <a16:creationId xmlns:a16="http://schemas.microsoft.com/office/drawing/2014/main" id="{00000000-0008-0000-0600-0000A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95726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59</xdr:row>
      <xdr:rowOff>0</xdr:rowOff>
    </xdr:from>
    <xdr:to>
      <xdr:col>1</xdr:col>
      <xdr:colOff>47625</xdr:colOff>
      <xdr:row>59</xdr:row>
      <xdr:rowOff>47625</xdr:rowOff>
    </xdr:to>
    <xdr:pic>
      <xdr:nvPicPr>
        <xdr:cNvPr id="170" name="Grafik 169" descr="https://edec.ezv.admin.ch/edec/img/blank.png">
          <a:extLst>
            <a:ext uri="{FF2B5EF4-FFF2-40B4-BE49-F238E27FC236}">
              <a16:creationId xmlns:a16="http://schemas.microsoft.com/office/drawing/2014/main" id="{00000000-0008-0000-0600-0000A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97536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60</xdr:row>
      <xdr:rowOff>0</xdr:rowOff>
    </xdr:from>
    <xdr:to>
      <xdr:col>1</xdr:col>
      <xdr:colOff>47625</xdr:colOff>
      <xdr:row>60</xdr:row>
      <xdr:rowOff>47625</xdr:rowOff>
    </xdr:to>
    <xdr:pic>
      <xdr:nvPicPr>
        <xdr:cNvPr id="171" name="Grafik 170" descr="https://edec.ezv.admin.ch/edec/img/blank.png">
          <a:extLst>
            <a:ext uri="{FF2B5EF4-FFF2-40B4-BE49-F238E27FC236}">
              <a16:creationId xmlns:a16="http://schemas.microsoft.com/office/drawing/2014/main" id="{00000000-0008-0000-06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99345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1</xdr:col>
      <xdr:colOff>47625</xdr:colOff>
      <xdr:row>61</xdr:row>
      <xdr:rowOff>47625</xdr:rowOff>
    </xdr:to>
    <xdr:pic>
      <xdr:nvPicPr>
        <xdr:cNvPr id="172" name="Grafik 171" descr="https://edec.ezv.admin.ch/edec/img/blank.png">
          <a:extLst>
            <a:ext uri="{FF2B5EF4-FFF2-40B4-BE49-F238E27FC236}">
              <a16:creationId xmlns:a16="http://schemas.microsoft.com/office/drawing/2014/main" id="{00000000-0008-0000-06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1155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62</xdr:row>
      <xdr:rowOff>0</xdr:rowOff>
    </xdr:from>
    <xdr:to>
      <xdr:col>1</xdr:col>
      <xdr:colOff>47625</xdr:colOff>
      <xdr:row>62</xdr:row>
      <xdr:rowOff>47625</xdr:rowOff>
    </xdr:to>
    <xdr:pic>
      <xdr:nvPicPr>
        <xdr:cNvPr id="173" name="Grafik 172" descr="https://edec.ezv.admin.ch/edec/img/blank.png">
          <a:extLst>
            <a:ext uri="{FF2B5EF4-FFF2-40B4-BE49-F238E27FC236}">
              <a16:creationId xmlns:a16="http://schemas.microsoft.com/office/drawing/2014/main" id="{00000000-0008-0000-06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2965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0</xdr:rowOff>
    </xdr:from>
    <xdr:to>
      <xdr:col>1</xdr:col>
      <xdr:colOff>47625</xdr:colOff>
      <xdr:row>63</xdr:row>
      <xdr:rowOff>47625</xdr:rowOff>
    </xdr:to>
    <xdr:pic>
      <xdr:nvPicPr>
        <xdr:cNvPr id="174" name="Grafik 173" descr="https://edec.ezv.admin.ch/edec/img/blank.png">
          <a:extLst>
            <a:ext uri="{FF2B5EF4-FFF2-40B4-BE49-F238E27FC236}">
              <a16:creationId xmlns:a16="http://schemas.microsoft.com/office/drawing/2014/main" id="{00000000-0008-0000-06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4775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64</xdr:row>
      <xdr:rowOff>0</xdr:rowOff>
    </xdr:from>
    <xdr:to>
      <xdr:col>1</xdr:col>
      <xdr:colOff>47625</xdr:colOff>
      <xdr:row>64</xdr:row>
      <xdr:rowOff>47625</xdr:rowOff>
    </xdr:to>
    <xdr:pic>
      <xdr:nvPicPr>
        <xdr:cNvPr id="175" name="Grafik 174" descr="https://edec.ezv.admin.ch/edec/img/blank.png">
          <a:extLst>
            <a:ext uri="{FF2B5EF4-FFF2-40B4-BE49-F238E27FC236}">
              <a16:creationId xmlns:a16="http://schemas.microsoft.com/office/drawing/2014/main" id="{00000000-0008-0000-06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6584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47625</xdr:colOff>
      <xdr:row>65</xdr:row>
      <xdr:rowOff>47625</xdr:rowOff>
    </xdr:to>
    <xdr:pic>
      <xdr:nvPicPr>
        <xdr:cNvPr id="176" name="Grafik 175" descr="https://edec.ezv.admin.ch/edec/img/blank.png">
          <a:extLst>
            <a:ext uri="{FF2B5EF4-FFF2-40B4-BE49-F238E27FC236}">
              <a16:creationId xmlns:a16="http://schemas.microsoft.com/office/drawing/2014/main" id="{00000000-0008-0000-06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8394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47625</xdr:colOff>
      <xdr:row>65</xdr:row>
      <xdr:rowOff>47625</xdr:rowOff>
    </xdr:to>
    <xdr:pic>
      <xdr:nvPicPr>
        <xdr:cNvPr id="177" name="Grafik 176" descr="https://edec.ezv.admin.ch/edec/img/blank.png">
          <a:extLst>
            <a:ext uri="{FF2B5EF4-FFF2-40B4-BE49-F238E27FC236}">
              <a16:creationId xmlns:a16="http://schemas.microsoft.com/office/drawing/2014/main" id="{00000000-0008-0000-06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8394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47625</xdr:colOff>
      <xdr:row>66</xdr:row>
      <xdr:rowOff>47625</xdr:rowOff>
    </xdr:to>
    <xdr:pic>
      <xdr:nvPicPr>
        <xdr:cNvPr id="178" name="Grafik 177" descr="https://edec.ezv.admin.ch/edec/img/blank.png">
          <a:extLst>
            <a:ext uri="{FF2B5EF4-FFF2-40B4-BE49-F238E27FC236}">
              <a16:creationId xmlns:a16="http://schemas.microsoft.com/office/drawing/2014/main" id="{00000000-0008-0000-06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020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47625</xdr:colOff>
      <xdr:row>66</xdr:row>
      <xdr:rowOff>47625</xdr:rowOff>
    </xdr:to>
    <xdr:pic>
      <xdr:nvPicPr>
        <xdr:cNvPr id="179" name="Grafik 178" descr="https://edec.ezv.admin.ch/edec/img/blank.png">
          <a:extLst>
            <a:ext uri="{FF2B5EF4-FFF2-40B4-BE49-F238E27FC236}">
              <a16:creationId xmlns:a16="http://schemas.microsoft.com/office/drawing/2014/main" id="{00000000-0008-0000-0600-0000B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020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47625</xdr:colOff>
      <xdr:row>66</xdr:row>
      <xdr:rowOff>47625</xdr:rowOff>
    </xdr:to>
    <xdr:pic>
      <xdr:nvPicPr>
        <xdr:cNvPr id="180" name="Grafik 179" descr="https://edec.ezv.admin.ch/edec/img/blank.png">
          <a:extLst>
            <a:ext uri="{FF2B5EF4-FFF2-40B4-BE49-F238E27FC236}">
              <a16:creationId xmlns:a16="http://schemas.microsoft.com/office/drawing/2014/main" id="{00000000-0008-0000-06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020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0</xdr:rowOff>
    </xdr:from>
    <xdr:to>
      <xdr:col>1</xdr:col>
      <xdr:colOff>47625</xdr:colOff>
      <xdr:row>67</xdr:row>
      <xdr:rowOff>47625</xdr:rowOff>
    </xdr:to>
    <xdr:pic>
      <xdr:nvPicPr>
        <xdr:cNvPr id="181" name="Grafik 180" descr="https://edec.ezv.admin.ch/edec/img/blank.png">
          <a:extLst>
            <a:ext uri="{FF2B5EF4-FFF2-40B4-BE49-F238E27FC236}">
              <a16:creationId xmlns:a16="http://schemas.microsoft.com/office/drawing/2014/main" id="{00000000-0008-0000-06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2014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0</xdr:rowOff>
    </xdr:from>
    <xdr:to>
      <xdr:col>1</xdr:col>
      <xdr:colOff>47625</xdr:colOff>
      <xdr:row>67</xdr:row>
      <xdr:rowOff>47625</xdr:rowOff>
    </xdr:to>
    <xdr:pic>
      <xdr:nvPicPr>
        <xdr:cNvPr id="182" name="Grafik 181" descr="https://edec.ezv.admin.ch/edec/img/blank.png">
          <a:extLst>
            <a:ext uri="{FF2B5EF4-FFF2-40B4-BE49-F238E27FC236}">
              <a16:creationId xmlns:a16="http://schemas.microsoft.com/office/drawing/2014/main" id="{00000000-0008-0000-06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2014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68</xdr:row>
      <xdr:rowOff>0</xdr:rowOff>
    </xdr:from>
    <xdr:to>
      <xdr:col>1</xdr:col>
      <xdr:colOff>47625</xdr:colOff>
      <xdr:row>68</xdr:row>
      <xdr:rowOff>47625</xdr:rowOff>
    </xdr:to>
    <xdr:pic>
      <xdr:nvPicPr>
        <xdr:cNvPr id="183" name="Grafik 182" descr="https://edec.ezv.admin.ch/edec/img/blank.png">
          <a:extLst>
            <a:ext uri="{FF2B5EF4-FFF2-40B4-BE49-F238E27FC236}">
              <a16:creationId xmlns:a16="http://schemas.microsoft.com/office/drawing/2014/main" id="{00000000-0008-0000-06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3823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69</xdr:row>
      <xdr:rowOff>0</xdr:rowOff>
    </xdr:from>
    <xdr:to>
      <xdr:col>1</xdr:col>
      <xdr:colOff>47625</xdr:colOff>
      <xdr:row>69</xdr:row>
      <xdr:rowOff>47625</xdr:rowOff>
    </xdr:to>
    <xdr:pic>
      <xdr:nvPicPr>
        <xdr:cNvPr id="184" name="Grafik 183" descr="https://edec.ezv.admin.ch/edec/img/blank.png">
          <a:extLst>
            <a:ext uri="{FF2B5EF4-FFF2-40B4-BE49-F238E27FC236}">
              <a16:creationId xmlns:a16="http://schemas.microsoft.com/office/drawing/2014/main" id="{00000000-0008-0000-06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563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70</xdr:row>
      <xdr:rowOff>0</xdr:rowOff>
    </xdr:from>
    <xdr:to>
      <xdr:col>1</xdr:col>
      <xdr:colOff>47625</xdr:colOff>
      <xdr:row>70</xdr:row>
      <xdr:rowOff>47625</xdr:rowOff>
    </xdr:to>
    <xdr:pic>
      <xdr:nvPicPr>
        <xdr:cNvPr id="185" name="Grafik 184" descr="https://edec.ezv.admin.ch/edec/img/blank.png">
          <a:extLst>
            <a:ext uri="{FF2B5EF4-FFF2-40B4-BE49-F238E27FC236}">
              <a16:creationId xmlns:a16="http://schemas.microsoft.com/office/drawing/2014/main" id="{00000000-0008-0000-06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7443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71</xdr:row>
      <xdr:rowOff>0</xdr:rowOff>
    </xdr:from>
    <xdr:to>
      <xdr:col>1</xdr:col>
      <xdr:colOff>47625</xdr:colOff>
      <xdr:row>71</xdr:row>
      <xdr:rowOff>47625</xdr:rowOff>
    </xdr:to>
    <xdr:pic>
      <xdr:nvPicPr>
        <xdr:cNvPr id="186" name="Grafik 185" descr="https://edec.ezv.admin.ch/edec/img/blank.png">
          <a:extLst>
            <a:ext uri="{FF2B5EF4-FFF2-40B4-BE49-F238E27FC236}">
              <a16:creationId xmlns:a16="http://schemas.microsoft.com/office/drawing/2014/main" id="{00000000-0008-0000-06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925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72</xdr:row>
      <xdr:rowOff>0</xdr:rowOff>
    </xdr:from>
    <xdr:to>
      <xdr:col>1</xdr:col>
      <xdr:colOff>47625</xdr:colOff>
      <xdr:row>72</xdr:row>
      <xdr:rowOff>47625</xdr:rowOff>
    </xdr:to>
    <xdr:pic>
      <xdr:nvPicPr>
        <xdr:cNvPr id="187" name="Grafik 186" descr="https://edec.ezv.admin.ch/edec/img/blank.png">
          <a:extLst>
            <a:ext uri="{FF2B5EF4-FFF2-40B4-BE49-F238E27FC236}">
              <a16:creationId xmlns:a16="http://schemas.microsoft.com/office/drawing/2014/main" id="{00000000-0008-0000-0600-0000B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2106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73</xdr:row>
      <xdr:rowOff>0</xdr:rowOff>
    </xdr:from>
    <xdr:to>
      <xdr:col>1</xdr:col>
      <xdr:colOff>47625</xdr:colOff>
      <xdr:row>73</xdr:row>
      <xdr:rowOff>47625</xdr:rowOff>
    </xdr:to>
    <xdr:pic>
      <xdr:nvPicPr>
        <xdr:cNvPr id="188" name="Grafik 187" descr="https://edec.ezv.admin.ch/edec/img/blank.png">
          <a:extLst>
            <a:ext uri="{FF2B5EF4-FFF2-40B4-BE49-F238E27FC236}">
              <a16:creationId xmlns:a16="http://schemas.microsoft.com/office/drawing/2014/main" id="{00000000-0008-0000-06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22872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74</xdr:row>
      <xdr:rowOff>0</xdr:rowOff>
    </xdr:from>
    <xdr:to>
      <xdr:col>1</xdr:col>
      <xdr:colOff>47625</xdr:colOff>
      <xdr:row>74</xdr:row>
      <xdr:rowOff>47625</xdr:rowOff>
    </xdr:to>
    <xdr:pic>
      <xdr:nvPicPr>
        <xdr:cNvPr id="189" name="Grafik 188" descr="https://edec.ezv.admin.ch/edec/img/blank.png">
          <a:extLst>
            <a:ext uri="{FF2B5EF4-FFF2-40B4-BE49-F238E27FC236}">
              <a16:creationId xmlns:a16="http://schemas.microsoft.com/office/drawing/2014/main" id="{00000000-0008-0000-06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2468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75</xdr:row>
      <xdr:rowOff>0</xdr:rowOff>
    </xdr:from>
    <xdr:to>
      <xdr:col>1</xdr:col>
      <xdr:colOff>47625</xdr:colOff>
      <xdr:row>75</xdr:row>
      <xdr:rowOff>47625</xdr:rowOff>
    </xdr:to>
    <xdr:pic>
      <xdr:nvPicPr>
        <xdr:cNvPr id="190" name="Grafik 189" descr="https://edec.ezv.admin.ch/edec/img/blank.png">
          <a:extLst>
            <a:ext uri="{FF2B5EF4-FFF2-40B4-BE49-F238E27FC236}">
              <a16:creationId xmlns:a16="http://schemas.microsoft.com/office/drawing/2014/main" id="{00000000-0008-0000-06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2649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76</xdr:row>
      <xdr:rowOff>0</xdr:rowOff>
    </xdr:from>
    <xdr:to>
      <xdr:col>1</xdr:col>
      <xdr:colOff>47625</xdr:colOff>
      <xdr:row>76</xdr:row>
      <xdr:rowOff>47625</xdr:rowOff>
    </xdr:to>
    <xdr:pic>
      <xdr:nvPicPr>
        <xdr:cNvPr id="191" name="Grafik 190" descr="https://edec.ezv.admin.ch/edec/img/blank.png">
          <a:extLst>
            <a:ext uri="{FF2B5EF4-FFF2-40B4-BE49-F238E27FC236}">
              <a16:creationId xmlns:a16="http://schemas.microsoft.com/office/drawing/2014/main" id="{00000000-0008-0000-0600-0000B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2830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0</xdr:rowOff>
    </xdr:from>
    <xdr:to>
      <xdr:col>1</xdr:col>
      <xdr:colOff>47625</xdr:colOff>
      <xdr:row>77</xdr:row>
      <xdr:rowOff>47625</xdr:rowOff>
    </xdr:to>
    <xdr:pic>
      <xdr:nvPicPr>
        <xdr:cNvPr id="192" name="Grafik 191" descr="https://edec.ezv.admin.ch/edec/img/blank.png">
          <a:extLst>
            <a:ext uri="{FF2B5EF4-FFF2-40B4-BE49-F238E27FC236}">
              <a16:creationId xmlns:a16="http://schemas.microsoft.com/office/drawing/2014/main" id="{00000000-0008-0000-06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30111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78</xdr:row>
      <xdr:rowOff>0</xdr:rowOff>
    </xdr:from>
    <xdr:to>
      <xdr:col>1</xdr:col>
      <xdr:colOff>47625</xdr:colOff>
      <xdr:row>78</xdr:row>
      <xdr:rowOff>47625</xdr:rowOff>
    </xdr:to>
    <xdr:pic>
      <xdr:nvPicPr>
        <xdr:cNvPr id="193" name="Grafik 192" descr="https://edec.ezv.admin.ch/edec/img/blank.png">
          <a:extLst>
            <a:ext uri="{FF2B5EF4-FFF2-40B4-BE49-F238E27FC236}">
              <a16:creationId xmlns:a16="http://schemas.microsoft.com/office/drawing/2014/main" id="{00000000-0008-0000-0600-0000C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3192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79</xdr:row>
      <xdr:rowOff>0</xdr:rowOff>
    </xdr:from>
    <xdr:to>
      <xdr:col>1</xdr:col>
      <xdr:colOff>47625</xdr:colOff>
      <xdr:row>79</xdr:row>
      <xdr:rowOff>47625</xdr:rowOff>
    </xdr:to>
    <xdr:pic>
      <xdr:nvPicPr>
        <xdr:cNvPr id="194" name="Grafik 193" descr="https://edec.ezv.admin.ch/edec/img/blank.png">
          <a:extLst>
            <a:ext uri="{FF2B5EF4-FFF2-40B4-BE49-F238E27FC236}">
              <a16:creationId xmlns:a16="http://schemas.microsoft.com/office/drawing/2014/main" id="{00000000-0008-0000-06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3373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80</xdr:row>
      <xdr:rowOff>0</xdr:rowOff>
    </xdr:from>
    <xdr:to>
      <xdr:col>1</xdr:col>
      <xdr:colOff>47625</xdr:colOff>
      <xdr:row>80</xdr:row>
      <xdr:rowOff>47625</xdr:rowOff>
    </xdr:to>
    <xdr:pic>
      <xdr:nvPicPr>
        <xdr:cNvPr id="195" name="Grafik 194" descr="https://edec.ezv.admin.ch/edec/img/blank.png">
          <a:extLst>
            <a:ext uri="{FF2B5EF4-FFF2-40B4-BE49-F238E27FC236}">
              <a16:creationId xmlns:a16="http://schemas.microsoft.com/office/drawing/2014/main" id="{00000000-0008-0000-0600-0000C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3554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47625</xdr:colOff>
      <xdr:row>81</xdr:row>
      <xdr:rowOff>47625</xdr:rowOff>
    </xdr:to>
    <xdr:pic>
      <xdr:nvPicPr>
        <xdr:cNvPr id="196" name="Grafik 195" descr="https://edec.ezv.admin.ch/edec/img/blank.png">
          <a:extLst>
            <a:ext uri="{FF2B5EF4-FFF2-40B4-BE49-F238E27FC236}">
              <a16:creationId xmlns:a16="http://schemas.microsoft.com/office/drawing/2014/main" id="{00000000-0008-0000-06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37350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83</xdr:row>
      <xdr:rowOff>0</xdr:rowOff>
    </xdr:from>
    <xdr:to>
      <xdr:col>1</xdr:col>
      <xdr:colOff>47625</xdr:colOff>
      <xdr:row>83</xdr:row>
      <xdr:rowOff>47625</xdr:rowOff>
    </xdr:to>
    <xdr:pic>
      <xdr:nvPicPr>
        <xdr:cNvPr id="197" name="Grafik 196" descr="https://edec.ezv.admin.ch/edec/img/blank.png">
          <a:extLst>
            <a:ext uri="{FF2B5EF4-FFF2-40B4-BE49-F238E27FC236}">
              <a16:creationId xmlns:a16="http://schemas.microsoft.com/office/drawing/2014/main" id="{00000000-0008-0000-0600-0000C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40970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83</xdr:row>
      <xdr:rowOff>0</xdr:rowOff>
    </xdr:from>
    <xdr:to>
      <xdr:col>1</xdr:col>
      <xdr:colOff>47625</xdr:colOff>
      <xdr:row>83</xdr:row>
      <xdr:rowOff>47625</xdr:rowOff>
    </xdr:to>
    <xdr:pic>
      <xdr:nvPicPr>
        <xdr:cNvPr id="198" name="Grafik 197" descr="https://edec.ezv.admin.ch/edec/img/blank.png">
          <a:extLst>
            <a:ext uri="{FF2B5EF4-FFF2-40B4-BE49-F238E27FC236}">
              <a16:creationId xmlns:a16="http://schemas.microsoft.com/office/drawing/2014/main" id="{00000000-0008-0000-06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40970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84</xdr:row>
      <xdr:rowOff>0</xdr:rowOff>
    </xdr:from>
    <xdr:to>
      <xdr:col>1</xdr:col>
      <xdr:colOff>47625</xdr:colOff>
      <xdr:row>84</xdr:row>
      <xdr:rowOff>47625</xdr:rowOff>
    </xdr:to>
    <xdr:pic>
      <xdr:nvPicPr>
        <xdr:cNvPr id="199" name="Grafik 198" descr="https://edec.ezv.admin.ch/edec/img/blank.png">
          <a:extLst>
            <a:ext uri="{FF2B5EF4-FFF2-40B4-BE49-F238E27FC236}">
              <a16:creationId xmlns:a16="http://schemas.microsoft.com/office/drawing/2014/main" id="{00000000-0008-0000-0600-0000C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4277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85</xdr:row>
      <xdr:rowOff>0</xdr:rowOff>
    </xdr:from>
    <xdr:to>
      <xdr:col>1</xdr:col>
      <xdr:colOff>47625</xdr:colOff>
      <xdr:row>85</xdr:row>
      <xdr:rowOff>47625</xdr:rowOff>
    </xdr:to>
    <xdr:pic>
      <xdr:nvPicPr>
        <xdr:cNvPr id="200" name="Grafik 199" descr="https://edec.ezv.admin.ch/edec/img/blank.png">
          <a:extLst>
            <a:ext uri="{FF2B5EF4-FFF2-40B4-BE49-F238E27FC236}">
              <a16:creationId xmlns:a16="http://schemas.microsoft.com/office/drawing/2014/main" id="{00000000-0008-0000-06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44589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86</xdr:row>
      <xdr:rowOff>0</xdr:rowOff>
    </xdr:from>
    <xdr:to>
      <xdr:col>1</xdr:col>
      <xdr:colOff>47625</xdr:colOff>
      <xdr:row>86</xdr:row>
      <xdr:rowOff>47625</xdr:rowOff>
    </xdr:to>
    <xdr:pic>
      <xdr:nvPicPr>
        <xdr:cNvPr id="201" name="Grafik 200" descr="https://edec.ezv.admin.ch/edec/img/blank.png">
          <a:extLst>
            <a:ext uri="{FF2B5EF4-FFF2-40B4-BE49-F238E27FC236}">
              <a16:creationId xmlns:a16="http://schemas.microsoft.com/office/drawing/2014/main" id="{00000000-0008-0000-0600-0000C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4639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87</xdr:row>
      <xdr:rowOff>0</xdr:rowOff>
    </xdr:from>
    <xdr:to>
      <xdr:col>1</xdr:col>
      <xdr:colOff>47625</xdr:colOff>
      <xdr:row>87</xdr:row>
      <xdr:rowOff>47625</xdr:rowOff>
    </xdr:to>
    <xdr:pic>
      <xdr:nvPicPr>
        <xdr:cNvPr id="202" name="Grafik 201" descr="https://edec.ezv.admin.ch/edec/img/blank.png">
          <a:extLst>
            <a:ext uri="{FF2B5EF4-FFF2-40B4-BE49-F238E27FC236}">
              <a16:creationId xmlns:a16="http://schemas.microsoft.com/office/drawing/2014/main" id="{00000000-0008-0000-06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48209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88</xdr:row>
      <xdr:rowOff>0</xdr:rowOff>
    </xdr:from>
    <xdr:to>
      <xdr:col>1</xdr:col>
      <xdr:colOff>47625</xdr:colOff>
      <xdr:row>88</xdr:row>
      <xdr:rowOff>47625</xdr:rowOff>
    </xdr:to>
    <xdr:pic>
      <xdr:nvPicPr>
        <xdr:cNvPr id="203" name="Grafik 202" descr="https://edec.ezv.admin.ch/edec/img/blank.png">
          <a:extLst>
            <a:ext uri="{FF2B5EF4-FFF2-40B4-BE49-F238E27FC236}">
              <a16:creationId xmlns:a16="http://schemas.microsoft.com/office/drawing/2014/main" id="{00000000-0008-0000-0600-0000C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5001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89</xdr:row>
      <xdr:rowOff>0</xdr:rowOff>
    </xdr:from>
    <xdr:to>
      <xdr:col>1</xdr:col>
      <xdr:colOff>47625</xdr:colOff>
      <xdr:row>89</xdr:row>
      <xdr:rowOff>47625</xdr:rowOff>
    </xdr:to>
    <xdr:pic>
      <xdr:nvPicPr>
        <xdr:cNvPr id="204" name="Grafik 203" descr="https://edec.ezv.admin.ch/edec/img/blank.png">
          <a:extLst>
            <a:ext uri="{FF2B5EF4-FFF2-40B4-BE49-F238E27FC236}">
              <a16:creationId xmlns:a16="http://schemas.microsoft.com/office/drawing/2014/main" id="{00000000-0008-0000-06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5182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90</xdr:row>
      <xdr:rowOff>0</xdr:rowOff>
    </xdr:from>
    <xdr:to>
      <xdr:col>1</xdr:col>
      <xdr:colOff>47625</xdr:colOff>
      <xdr:row>90</xdr:row>
      <xdr:rowOff>47625</xdr:rowOff>
    </xdr:to>
    <xdr:pic>
      <xdr:nvPicPr>
        <xdr:cNvPr id="205" name="Grafik 204" descr="https://edec.ezv.admin.ch/edec/img/blank.png">
          <a:extLst>
            <a:ext uri="{FF2B5EF4-FFF2-40B4-BE49-F238E27FC236}">
              <a16:creationId xmlns:a16="http://schemas.microsoft.com/office/drawing/2014/main" id="{00000000-0008-0000-0600-0000C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5363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91</xdr:row>
      <xdr:rowOff>0</xdr:rowOff>
    </xdr:from>
    <xdr:to>
      <xdr:col>1</xdr:col>
      <xdr:colOff>47625</xdr:colOff>
      <xdr:row>91</xdr:row>
      <xdr:rowOff>47625</xdr:rowOff>
    </xdr:to>
    <xdr:pic>
      <xdr:nvPicPr>
        <xdr:cNvPr id="206" name="Grafik 205" descr="https://edec.ezv.admin.ch/edec/img/blank.png">
          <a:extLst>
            <a:ext uri="{FF2B5EF4-FFF2-40B4-BE49-F238E27FC236}">
              <a16:creationId xmlns:a16="http://schemas.microsoft.com/office/drawing/2014/main" id="{00000000-0008-0000-06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55448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92</xdr:row>
      <xdr:rowOff>0</xdr:rowOff>
    </xdr:from>
    <xdr:to>
      <xdr:col>1</xdr:col>
      <xdr:colOff>47625</xdr:colOff>
      <xdr:row>92</xdr:row>
      <xdr:rowOff>47625</xdr:rowOff>
    </xdr:to>
    <xdr:pic>
      <xdr:nvPicPr>
        <xdr:cNvPr id="207" name="Grafik 206" descr="https://edec.ezv.admin.ch/edec/img/blank.png">
          <a:extLst>
            <a:ext uri="{FF2B5EF4-FFF2-40B4-BE49-F238E27FC236}">
              <a16:creationId xmlns:a16="http://schemas.microsoft.com/office/drawing/2014/main" id="{00000000-0008-0000-0600-0000C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5725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208" name="Grafik 207" descr="https://edec.ezv.admin.ch/edec/img/blank.png">
          <a:extLst>
            <a:ext uri="{FF2B5EF4-FFF2-40B4-BE49-F238E27FC236}">
              <a16:creationId xmlns:a16="http://schemas.microsoft.com/office/drawing/2014/main" id="{00000000-0008-0000-0600-0000D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5906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209" name="Grafik 208" descr="https://edec.ezv.admin.ch/edec/img/blank.png">
          <a:extLst>
            <a:ext uri="{FF2B5EF4-FFF2-40B4-BE49-F238E27FC236}">
              <a16:creationId xmlns:a16="http://schemas.microsoft.com/office/drawing/2014/main" id="{00000000-0008-0000-0600-0000D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5906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210" name="Grafik 209" descr="https://edec.ezv.admin.ch/edec/img/blank.png">
          <a:extLst>
            <a:ext uri="{FF2B5EF4-FFF2-40B4-BE49-F238E27FC236}">
              <a16:creationId xmlns:a16="http://schemas.microsoft.com/office/drawing/2014/main" id="{00000000-0008-0000-06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5906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211" name="Grafik 210" descr="https://edec.ezv.admin.ch/edec/img/blank.png">
          <a:extLst>
            <a:ext uri="{FF2B5EF4-FFF2-40B4-BE49-F238E27FC236}">
              <a16:creationId xmlns:a16="http://schemas.microsoft.com/office/drawing/2014/main" id="{00000000-0008-0000-0600-0000D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5906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94</xdr:row>
      <xdr:rowOff>0</xdr:rowOff>
    </xdr:from>
    <xdr:to>
      <xdr:col>1</xdr:col>
      <xdr:colOff>47625</xdr:colOff>
      <xdr:row>94</xdr:row>
      <xdr:rowOff>47625</xdr:rowOff>
    </xdr:to>
    <xdr:pic>
      <xdr:nvPicPr>
        <xdr:cNvPr id="212" name="Grafik 211" descr="https://edec.ezv.admin.ch/edec/img/blank.png">
          <a:extLst>
            <a:ext uri="{FF2B5EF4-FFF2-40B4-BE49-F238E27FC236}">
              <a16:creationId xmlns:a16="http://schemas.microsoft.com/office/drawing/2014/main" id="{00000000-0008-0000-06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60877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95</xdr:row>
      <xdr:rowOff>0</xdr:rowOff>
    </xdr:from>
    <xdr:to>
      <xdr:col>1</xdr:col>
      <xdr:colOff>47625</xdr:colOff>
      <xdr:row>95</xdr:row>
      <xdr:rowOff>47625</xdr:rowOff>
    </xdr:to>
    <xdr:pic>
      <xdr:nvPicPr>
        <xdr:cNvPr id="213" name="Grafik 212" descr="https://edec.ezv.admin.ch/edec/img/blank.png">
          <a:extLst>
            <a:ext uri="{FF2B5EF4-FFF2-40B4-BE49-F238E27FC236}">
              <a16:creationId xmlns:a16="http://schemas.microsoft.com/office/drawing/2014/main" id="{00000000-0008-0000-0600-0000D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62687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96</xdr:row>
      <xdr:rowOff>0</xdr:rowOff>
    </xdr:from>
    <xdr:to>
      <xdr:col>1</xdr:col>
      <xdr:colOff>47625</xdr:colOff>
      <xdr:row>96</xdr:row>
      <xdr:rowOff>47625</xdr:rowOff>
    </xdr:to>
    <xdr:pic>
      <xdr:nvPicPr>
        <xdr:cNvPr id="214" name="Grafik 213" descr="https://edec.ezv.admin.ch/edec/img/blank.png">
          <a:extLst>
            <a:ext uri="{FF2B5EF4-FFF2-40B4-BE49-F238E27FC236}">
              <a16:creationId xmlns:a16="http://schemas.microsoft.com/office/drawing/2014/main" id="{00000000-0008-0000-06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6449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47625</xdr:colOff>
      <xdr:row>97</xdr:row>
      <xdr:rowOff>47625</xdr:rowOff>
    </xdr:to>
    <xdr:pic>
      <xdr:nvPicPr>
        <xdr:cNvPr id="215" name="Grafik 214" descr="https://edec.ezv.admin.ch/edec/img/blank.png">
          <a:extLst>
            <a:ext uri="{FF2B5EF4-FFF2-40B4-BE49-F238E27FC236}">
              <a16:creationId xmlns:a16="http://schemas.microsoft.com/office/drawing/2014/main" id="{00000000-0008-0000-0600-0000D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66306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430" name="Grafik 429">
          <a:extLst>
            <a:ext uri="{FF2B5EF4-FFF2-40B4-BE49-F238E27FC236}">
              <a16:creationId xmlns:a16="http://schemas.microsoft.com/office/drawing/2014/main" id="{144E4877-62C3-4F67-B837-1A30D41084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905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431" name="Grafik 430">
          <a:extLst>
            <a:ext uri="{FF2B5EF4-FFF2-40B4-BE49-F238E27FC236}">
              <a16:creationId xmlns:a16="http://schemas.microsoft.com/office/drawing/2014/main" id="{C0E403D5-56E5-48B5-A08F-6D4F151ED2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905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47625</xdr:colOff>
      <xdr:row>6</xdr:row>
      <xdr:rowOff>47625</xdr:rowOff>
    </xdr:to>
    <xdr:pic>
      <xdr:nvPicPr>
        <xdr:cNvPr id="432" name="Grafik 431">
          <a:extLst>
            <a:ext uri="{FF2B5EF4-FFF2-40B4-BE49-F238E27FC236}">
              <a16:creationId xmlns:a16="http://schemas.microsoft.com/office/drawing/2014/main" id="{49490856-D437-4D62-A3D6-614418421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3714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47625</xdr:colOff>
      <xdr:row>6</xdr:row>
      <xdr:rowOff>47625</xdr:rowOff>
    </xdr:to>
    <xdr:pic>
      <xdr:nvPicPr>
        <xdr:cNvPr id="433" name="Grafik 432">
          <a:extLst>
            <a:ext uri="{FF2B5EF4-FFF2-40B4-BE49-F238E27FC236}">
              <a16:creationId xmlns:a16="http://schemas.microsoft.com/office/drawing/2014/main" id="{C148EC9F-0438-483F-A1A3-04409BEE80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3714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47625</xdr:colOff>
      <xdr:row>6</xdr:row>
      <xdr:rowOff>47625</xdr:rowOff>
    </xdr:to>
    <xdr:pic>
      <xdr:nvPicPr>
        <xdr:cNvPr id="434" name="Grafik 433">
          <a:extLst>
            <a:ext uri="{FF2B5EF4-FFF2-40B4-BE49-F238E27FC236}">
              <a16:creationId xmlns:a16="http://schemas.microsoft.com/office/drawing/2014/main" id="{62F2CB39-EE13-4545-AA44-9FC9F2F25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3714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47625</xdr:colOff>
      <xdr:row>7</xdr:row>
      <xdr:rowOff>47625</xdr:rowOff>
    </xdr:to>
    <xdr:pic>
      <xdr:nvPicPr>
        <xdr:cNvPr id="435" name="Grafik 434">
          <a:extLst>
            <a:ext uri="{FF2B5EF4-FFF2-40B4-BE49-F238E27FC236}">
              <a16:creationId xmlns:a16="http://schemas.microsoft.com/office/drawing/2014/main" id="{3EBFDA7A-2C3F-4281-BA66-0A1B3BA635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5524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47625</xdr:colOff>
      <xdr:row>8</xdr:row>
      <xdr:rowOff>47625</xdr:rowOff>
    </xdr:to>
    <xdr:pic>
      <xdr:nvPicPr>
        <xdr:cNvPr id="436" name="Grafik 435">
          <a:extLst>
            <a:ext uri="{FF2B5EF4-FFF2-40B4-BE49-F238E27FC236}">
              <a16:creationId xmlns:a16="http://schemas.microsoft.com/office/drawing/2014/main" id="{CBF2EF2E-29A2-47B1-A41D-6970647231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733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47625</xdr:colOff>
      <xdr:row>9</xdr:row>
      <xdr:rowOff>47625</xdr:rowOff>
    </xdr:to>
    <xdr:pic>
      <xdr:nvPicPr>
        <xdr:cNvPr id="437" name="Grafik 436">
          <a:extLst>
            <a:ext uri="{FF2B5EF4-FFF2-40B4-BE49-F238E27FC236}">
              <a16:creationId xmlns:a16="http://schemas.microsoft.com/office/drawing/2014/main" id="{B5770651-8686-4142-8482-B7719A9EED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9144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xdr:col>
      <xdr:colOff>47625</xdr:colOff>
      <xdr:row>10</xdr:row>
      <xdr:rowOff>47625</xdr:rowOff>
    </xdr:to>
    <xdr:pic>
      <xdr:nvPicPr>
        <xdr:cNvPr id="438" name="Grafik 437">
          <a:extLst>
            <a:ext uri="{FF2B5EF4-FFF2-40B4-BE49-F238E27FC236}">
              <a16:creationId xmlns:a16="http://schemas.microsoft.com/office/drawing/2014/main" id="{FE280856-B4BD-469A-A6DC-B270E61D5C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0953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47625</xdr:colOff>
      <xdr:row>11</xdr:row>
      <xdr:rowOff>47625</xdr:rowOff>
    </xdr:to>
    <xdr:pic>
      <xdr:nvPicPr>
        <xdr:cNvPr id="439" name="Grafik 438">
          <a:extLst>
            <a:ext uri="{FF2B5EF4-FFF2-40B4-BE49-F238E27FC236}">
              <a16:creationId xmlns:a16="http://schemas.microsoft.com/office/drawing/2014/main" id="{89BA7516-25D1-4912-AF13-727707FEF5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276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xdr:row>
      <xdr:rowOff>0</xdr:rowOff>
    </xdr:from>
    <xdr:to>
      <xdr:col>1</xdr:col>
      <xdr:colOff>47625</xdr:colOff>
      <xdr:row>12</xdr:row>
      <xdr:rowOff>47625</xdr:rowOff>
    </xdr:to>
    <xdr:pic>
      <xdr:nvPicPr>
        <xdr:cNvPr id="440" name="Grafik 439">
          <a:extLst>
            <a:ext uri="{FF2B5EF4-FFF2-40B4-BE49-F238E27FC236}">
              <a16:creationId xmlns:a16="http://schemas.microsoft.com/office/drawing/2014/main" id="{140DE15A-64D6-4813-8BC3-D334B9D3C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4573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47625</xdr:colOff>
      <xdr:row>13</xdr:row>
      <xdr:rowOff>47625</xdr:rowOff>
    </xdr:to>
    <xdr:pic>
      <xdr:nvPicPr>
        <xdr:cNvPr id="441" name="Grafik 440">
          <a:extLst>
            <a:ext uri="{FF2B5EF4-FFF2-40B4-BE49-F238E27FC236}">
              <a16:creationId xmlns:a16="http://schemas.microsoft.com/office/drawing/2014/main" id="{CD906E1B-1C46-4CC2-9E9D-9D055C6DFC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638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47625</xdr:colOff>
      <xdr:row>14</xdr:row>
      <xdr:rowOff>47625</xdr:rowOff>
    </xdr:to>
    <xdr:pic>
      <xdr:nvPicPr>
        <xdr:cNvPr id="442" name="Grafik 441">
          <a:extLst>
            <a:ext uri="{FF2B5EF4-FFF2-40B4-BE49-F238E27FC236}">
              <a16:creationId xmlns:a16="http://schemas.microsoft.com/office/drawing/2014/main" id="{F923736A-F0AD-4308-9E05-D2A7BF440D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819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47625</xdr:colOff>
      <xdr:row>15</xdr:row>
      <xdr:rowOff>47625</xdr:rowOff>
    </xdr:to>
    <xdr:pic>
      <xdr:nvPicPr>
        <xdr:cNvPr id="443" name="Grafik 442">
          <a:extLst>
            <a:ext uri="{FF2B5EF4-FFF2-40B4-BE49-F238E27FC236}">
              <a16:creationId xmlns:a16="http://schemas.microsoft.com/office/drawing/2014/main" id="{E4BF3EF8-83E6-4023-BD57-201BDC7D8E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20002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xdr:col>
      <xdr:colOff>47625</xdr:colOff>
      <xdr:row>16</xdr:row>
      <xdr:rowOff>47625</xdr:rowOff>
    </xdr:to>
    <xdr:pic>
      <xdr:nvPicPr>
        <xdr:cNvPr id="444" name="Grafik 443">
          <a:extLst>
            <a:ext uri="{FF2B5EF4-FFF2-40B4-BE49-F238E27FC236}">
              <a16:creationId xmlns:a16="http://schemas.microsoft.com/office/drawing/2014/main" id="{AC42255E-3024-4FC9-91B8-F32B5E6ED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2181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47625</xdr:colOff>
      <xdr:row>17</xdr:row>
      <xdr:rowOff>47625</xdr:rowOff>
    </xdr:to>
    <xdr:pic>
      <xdr:nvPicPr>
        <xdr:cNvPr id="445" name="Grafik 444">
          <a:extLst>
            <a:ext uri="{FF2B5EF4-FFF2-40B4-BE49-F238E27FC236}">
              <a16:creationId xmlns:a16="http://schemas.microsoft.com/office/drawing/2014/main" id="{9D9B5576-7FE6-428B-AC09-FDF3079B5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2362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47625</xdr:colOff>
      <xdr:row>18</xdr:row>
      <xdr:rowOff>47625</xdr:rowOff>
    </xdr:to>
    <xdr:pic>
      <xdr:nvPicPr>
        <xdr:cNvPr id="446" name="Grafik 445">
          <a:extLst>
            <a:ext uri="{FF2B5EF4-FFF2-40B4-BE49-F238E27FC236}">
              <a16:creationId xmlns:a16="http://schemas.microsoft.com/office/drawing/2014/main" id="{780DDCC9-9CAE-4224-A35B-2314822D1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2543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47625</xdr:colOff>
      <xdr:row>19</xdr:row>
      <xdr:rowOff>47625</xdr:rowOff>
    </xdr:to>
    <xdr:pic>
      <xdr:nvPicPr>
        <xdr:cNvPr id="447" name="Grafik 446">
          <a:extLst>
            <a:ext uri="{FF2B5EF4-FFF2-40B4-BE49-F238E27FC236}">
              <a16:creationId xmlns:a16="http://schemas.microsoft.com/office/drawing/2014/main" id="{BB967C3F-592D-446B-97B7-E459BD59D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27241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xdr:row>
      <xdr:rowOff>0</xdr:rowOff>
    </xdr:from>
    <xdr:to>
      <xdr:col>1</xdr:col>
      <xdr:colOff>47625</xdr:colOff>
      <xdr:row>20</xdr:row>
      <xdr:rowOff>47625</xdr:rowOff>
    </xdr:to>
    <xdr:pic>
      <xdr:nvPicPr>
        <xdr:cNvPr id="448" name="Grafik 447">
          <a:extLst>
            <a:ext uri="{FF2B5EF4-FFF2-40B4-BE49-F238E27FC236}">
              <a16:creationId xmlns:a16="http://schemas.microsoft.com/office/drawing/2014/main" id="{E140D02B-2F2F-4219-B283-1F51802050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2905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47625</xdr:colOff>
      <xdr:row>21</xdr:row>
      <xdr:rowOff>47625</xdr:rowOff>
    </xdr:to>
    <xdr:pic>
      <xdr:nvPicPr>
        <xdr:cNvPr id="449" name="Grafik 448">
          <a:extLst>
            <a:ext uri="{FF2B5EF4-FFF2-40B4-BE49-F238E27FC236}">
              <a16:creationId xmlns:a16="http://schemas.microsoft.com/office/drawing/2014/main" id="{8D1E8039-EC51-419F-B080-B20D9A5E0B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3086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xdr:row>
      <xdr:rowOff>0</xdr:rowOff>
    </xdr:from>
    <xdr:to>
      <xdr:col>1</xdr:col>
      <xdr:colOff>47625</xdr:colOff>
      <xdr:row>22</xdr:row>
      <xdr:rowOff>47625</xdr:rowOff>
    </xdr:to>
    <xdr:pic>
      <xdr:nvPicPr>
        <xdr:cNvPr id="450" name="Grafik 449">
          <a:extLst>
            <a:ext uri="{FF2B5EF4-FFF2-40B4-BE49-F238E27FC236}">
              <a16:creationId xmlns:a16="http://schemas.microsoft.com/office/drawing/2014/main" id="{66A020D2-4F55-4301-B27E-86991724DB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3267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47625</xdr:colOff>
      <xdr:row>23</xdr:row>
      <xdr:rowOff>47625</xdr:rowOff>
    </xdr:to>
    <xdr:pic>
      <xdr:nvPicPr>
        <xdr:cNvPr id="451" name="Grafik 450">
          <a:extLst>
            <a:ext uri="{FF2B5EF4-FFF2-40B4-BE49-F238E27FC236}">
              <a16:creationId xmlns:a16="http://schemas.microsoft.com/office/drawing/2014/main" id="{D6C36EA9-1534-451E-BB80-8A3C23452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34480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xdr:row>
      <xdr:rowOff>0</xdr:rowOff>
    </xdr:from>
    <xdr:to>
      <xdr:col>1</xdr:col>
      <xdr:colOff>47625</xdr:colOff>
      <xdr:row>24</xdr:row>
      <xdr:rowOff>47625</xdr:rowOff>
    </xdr:to>
    <xdr:pic>
      <xdr:nvPicPr>
        <xdr:cNvPr id="452" name="Grafik 451">
          <a:extLst>
            <a:ext uri="{FF2B5EF4-FFF2-40B4-BE49-F238E27FC236}">
              <a16:creationId xmlns:a16="http://schemas.microsoft.com/office/drawing/2014/main" id="{B6200432-BC66-4E4A-8B9A-F2B9CCB46F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3629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47625</xdr:colOff>
      <xdr:row>25</xdr:row>
      <xdr:rowOff>47625</xdr:rowOff>
    </xdr:to>
    <xdr:pic>
      <xdr:nvPicPr>
        <xdr:cNvPr id="453" name="Grafik 452">
          <a:extLst>
            <a:ext uri="{FF2B5EF4-FFF2-40B4-BE49-F238E27FC236}">
              <a16:creationId xmlns:a16="http://schemas.microsoft.com/office/drawing/2014/main" id="{9B50562D-F984-4143-924F-8B3DA122A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38100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47625</xdr:colOff>
      <xdr:row>26</xdr:row>
      <xdr:rowOff>47625</xdr:rowOff>
    </xdr:to>
    <xdr:pic>
      <xdr:nvPicPr>
        <xdr:cNvPr id="454" name="Grafik 453">
          <a:extLst>
            <a:ext uri="{FF2B5EF4-FFF2-40B4-BE49-F238E27FC236}">
              <a16:creationId xmlns:a16="http://schemas.microsoft.com/office/drawing/2014/main" id="{DB14F00F-2209-4662-AFB5-755FE20C9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3990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xdr:row>
      <xdr:rowOff>0</xdr:rowOff>
    </xdr:from>
    <xdr:to>
      <xdr:col>1</xdr:col>
      <xdr:colOff>47625</xdr:colOff>
      <xdr:row>27</xdr:row>
      <xdr:rowOff>47625</xdr:rowOff>
    </xdr:to>
    <xdr:pic>
      <xdr:nvPicPr>
        <xdr:cNvPr id="455" name="Grafik 454">
          <a:extLst>
            <a:ext uri="{FF2B5EF4-FFF2-40B4-BE49-F238E27FC236}">
              <a16:creationId xmlns:a16="http://schemas.microsoft.com/office/drawing/2014/main" id="{79D76AC4-8010-48D0-B903-9F0ACF5EFE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41719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xdr:row>
      <xdr:rowOff>0</xdr:rowOff>
    </xdr:from>
    <xdr:to>
      <xdr:col>1</xdr:col>
      <xdr:colOff>47625</xdr:colOff>
      <xdr:row>28</xdr:row>
      <xdr:rowOff>47625</xdr:rowOff>
    </xdr:to>
    <xdr:pic>
      <xdr:nvPicPr>
        <xdr:cNvPr id="456" name="Grafik 455">
          <a:extLst>
            <a:ext uri="{FF2B5EF4-FFF2-40B4-BE49-F238E27FC236}">
              <a16:creationId xmlns:a16="http://schemas.microsoft.com/office/drawing/2014/main" id="{EC8B8CD1-2289-4A23-A7C6-2240173C7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4352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0</xdr:rowOff>
    </xdr:from>
    <xdr:to>
      <xdr:col>1</xdr:col>
      <xdr:colOff>47625</xdr:colOff>
      <xdr:row>29</xdr:row>
      <xdr:rowOff>47625</xdr:rowOff>
    </xdr:to>
    <xdr:pic>
      <xdr:nvPicPr>
        <xdr:cNvPr id="457" name="Grafik 456">
          <a:extLst>
            <a:ext uri="{FF2B5EF4-FFF2-40B4-BE49-F238E27FC236}">
              <a16:creationId xmlns:a16="http://schemas.microsoft.com/office/drawing/2014/main" id="{DEDF3200-45CB-49FC-BA04-7F21AB832F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45339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458" name="Grafik 457">
          <a:extLst>
            <a:ext uri="{FF2B5EF4-FFF2-40B4-BE49-F238E27FC236}">
              <a16:creationId xmlns:a16="http://schemas.microsoft.com/office/drawing/2014/main" id="{B42A62D5-7937-4AE8-B144-906FD174C2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4714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47625</xdr:colOff>
      <xdr:row>31</xdr:row>
      <xdr:rowOff>47625</xdr:rowOff>
    </xdr:to>
    <xdr:pic>
      <xdr:nvPicPr>
        <xdr:cNvPr id="459" name="Grafik 458">
          <a:extLst>
            <a:ext uri="{FF2B5EF4-FFF2-40B4-BE49-F238E27FC236}">
              <a16:creationId xmlns:a16="http://schemas.microsoft.com/office/drawing/2014/main" id="{8D824DD1-F406-4186-8F8B-723BB230FA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4895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47625</xdr:colOff>
      <xdr:row>31</xdr:row>
      <xdr:rowOff>47625</xdr:rowOff>
    </xdr:to>
    <xdr:pic>
      <xdr:nvPicPr>
        <xdr:cNvPr id="460" name="Grafik 459">
          <a:extLst>
            <a:ext uri="{FF2B5EF4-FFF2-40B4-BE49-F238E27FC236}">
              <a16:creationId xmlns:a16="http://schemas.microsoft.com/office/drawing/2014/main" id="{78B86CF3-8DC3-4F2B-ABAA-E7A0E7453A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4895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1</xdr:col>
      <xdr:colOff>47625</xdr:colOff>
      <xdr:row>32</xdr:row>
      <xdr:rowOff>47625</xdr:rowOff>
    </xdr:to>
    <xdr:pic>
      <xdr:nvPicPr>
        <xdr:cNvPr id="461" name="Grafik 460">
          <a:extLst>
            <a:ext uri="{FF2B5EF4-FFF2-40B4-BE49-F238E27FC236}">
              <a16:creationId xmlns:a16="http://schemas.microsoft.com/office/drawing/2014/main" id="{63A3B5CB-B5FF-42D2-B67A-D7EEADD68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5076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47625</xdr:colOff>
      <xdr:row>33</xdr:row>
      <xdr:rowOff>47625</xdr:rowOff>
    </xdr:to>
    <xdr:pic>
      <xdr:nvPicPr>
        <xdr:cNvPr id="462" name="Grafik 461">
          <a:extLst>
            <a:ext uri="{FF2B5EF4-FFF2-40B4-BE49-F238E27FC236}">
              <a16:creationId xmlns:a16="http://schemas.microsoft.com/office/drawing/2014/main" id="{24CC05C0-9B17-45B9-B487-22D1BB144F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52578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xdr:row>
      <xdr:rowOff>0</xdr:rowOff>
    </xdr:from>
    <xdr:to>
      <xdr:col>1</xdr:col>
      <xdr:colOff>47625</xdr:colOff>
      <xdr:row>34</xdr:row>
      <xdr:rowOff>47625</xdr:rowOff>
    </xdr:to>
    <xdr:pic>
      <xdr:nvPicPr>
        <xdr:cNvPr id="463" name="Grafik 462">
          <a:extLst>
            <a:ext uri="{FF2B5EF4-FFF2-40B4-BE49-F238E27FC236}">
              <a16:creationId xmlns:a16="http://schemas.microsoft.com/office/drawing/2014/main" id="{07B75663-B55F-4E91-A84E-9688533092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5438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47625</xdr:colOff>
      <xdr:row>35</xdr:row>
      <xdr:rowOff>47625</xdr:rowOff>
    </xdr:to>
    <xdr:pic>
      <xdr:nvPicPr>
        <xdr:cNvPr id="464" name="Grafik 463">
          <a:extLst>
            <a:ext uri="{FF2B5EF4-FFF2-40B4-BE49-F238E27FC236}">
              <a16:creationId xmlns:a16="http://schemas.microsoft.com/office/drawing/2014/main" id="{3A5F444B-8F44-4B7F-9A68-4E6B757FB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5619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47625</xdr:colOff>
      <xdr:row>36</xdr:row>
      <xdr:rowOff>47625</xdr:rowOff>
    </xdr:to>
    <xdr:pic>
      <xdr:nvPicPr>
        <xdr:cNvPr id="465" name="Grafik 464">
          <a:extLst>
            <a:ext uri="{FF2B5EF4-FFF2-40B4-BE49-F238E27FC236}">
              <a16:creationId xmlns:a16="http://schemas.microsoft.com/office/drawing/2014/main" id="{2034E703-6420-40B5-870C-7EE1DACB1B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58007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47625</xdr:colOff>
      <xdr:row>37</xdr:row>
      <xdr:rowOff>47625</xdr:rowOff>
    </xdr:to>
    <xdr:pic>
      <xdr:nvPicPr>
        <xdr:cNvPr id="466" name="Grafik 465">
          <a:extLst>
            <a:ext uri="{FF2B5EF4-FFF2-40B4-BE49-F238E27FC236}">
              <a16:creationId xmlns:a16="http://schemas.microsoft.com/office/drawing/2014/main" id="{37B32A85-FCD5-4D77-9B11-F27B7254F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59817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47625</xdr:colOff>
      <xdr:row>38</xdr:row>
      <xdr:rowOff>47625</xdr:rowOff>
    </xdr:to>
    <xdr:pic>
      <xdr:nvPicPr>
        <xdr:cNvPr id="467" name="Grafik 466">
          <a:extLst>
            <a:ext uri="{FF2B5EF4-FFF2-40B4-BE49-F238E27FC236}">
              <a16:creationId xmlns:a16="http://schemas.microsoft.com/office/drawing/2014/main" id="{C9DCCC13-C364-4875-B85E-D8787E8F96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6162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47625</xdr:colOff>
      <xdr:row>39</xdr:row>
      <xdr:rowOff>47625</xdr:rowOff>
    </xdr:to>
    <xdr:pic>
      <xdr:nvPicPr>
        <xdr:cNvPr id="468" name="Grafik 467">
          <a:extLst>
            <a:ext uri="{FF2B5EF4-FFF2-40B4-BE49-F238E27FC236}">
              <a16:creationId xmlns:a16="http://schemas.microsoft.com/office/drawing/2014/main" id="{D913FD18-25A1-4139-ADE9-A9F6EAF01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63436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40</xdr:row>
      <xdr:rowOff>0</xdr:rowOff>
    </xdr:from>
    <xdr:to>
      <xdr:col>1</xdr:col>
      <xdr:colOff>47625</xdr:colOff>
      <xdr:row>40</xdr:row>
      <xdr:rowOff>47625</xdr:rowOff>
    </xdr:to>
    <xdr:pic>
      <xdr:nvPicPr>
        <xdr:cNvPr id="469" name="Grafik 468">
          <a:extLst>
            <a:ext uri="{FF2B5EF4-FFF2-40B4-BE49-F238E27FC236}">
              <a16:creationId xmlns:a16="http://schemas.microsoft.com/office/drawing/2014/main" id="{1500B273-450F-4D38-939D-D67BABC849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65246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47625</xdr:colOff>
      <xdr:row>41</xdr:row>
      <xdr:rowOff>47625</xdr:rowOff>
    </xdr:to>
    <xdr:pic>
      <xdr:nvPicPr>
        <xdr:cNvPr id="470" name="Grafik 469">
          <a:extLst>
            <a:ext uri="{FF2B5EF4-FFF2-40B4-BE49-F238E27FC236}">
              <a16:creationId xmlns:a16="http://schemas.microsoft.com/office/drawing/2014/main" id="{34E79161-1C1E-402F-973A-E885870737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67056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1</xdr:col>
      <xdr:colOff>47625</xdr:colOff>
      <xdr:row>42</xdr:row>
      <xdr:rowOff>47625</xdr:rowOff>
    </xdr:to>
    <xdr:pic>
      <xdr:nvPicPr>
        <xdr:cNvPr id="471" name="Grafik 470">
          <a:extLst>
            <a:ext uri="{FF2B5EF4-FFF2-40B4-BE49-F238E27FC236}">
              <a16:creationId xmlns:a16="http://schemas.microsoft.com/office/drawing/2014/main" id="{3349F6A4-6CAD-497F-8DFE-D60F70B5E4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68865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1</xdr:col>
      <xdr:colOff>47625</xdr:colOff>
      <xdr:row>43</xdr:row>
      <xdr:rowOff>47625</xdr:rowOff>
    </xdr:to>
    <xdr:pic>
      <xdr:nvPicPr>
        <xdr:cNvPr id="472" name="Grafik 471">
          <a:extLst>
            <a:ext uri="{FF2B5EF4-FFF2-40B4-BE49-F238E27FC236}">
              <a16:creationId xmlns:a16="http://schemas.microsoft.com/office/drawing/2014/main" id="{77B287B2-9081-4C37-9ABE-96994ADDA4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70675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44</xdr:row>
      <xdr:rowOff>0</xdr:rowOff>
    </xdr:from>
    <xdr:to>
      <xdr:col>1</xdr:col>
      <xdr:colOff>47625</xdr:colOff>
      <xdr:row>44</xdr:row>
      <xdr:rowOff>47625</xdr:rowOff>
    </xdr:to>
    <xdr:pic>
      <xdr:nvPicPr>
        <xdr:cNvPr id="473" name="Grafik 472">
          <a:extLst>
            <a:ext uri="{FF2B5EF4-FFF2-40B4-BE49-F238E27FC236}">
              <a16:creationId xmlns:a16="http://schemas.microsoft.com/office/drawing/2014/main" id="{F4F636D5-6D61-4410-83D4-E2DBE8041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72485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1</xdr:col>
      <xdr:colOff>47625</xdr:colOff>
      <xdr:row>45</xdr:row>
      <xdr:rowOff>47625</xdr:rowOff>
    </xdr:to>
    <xdr:pic>
      <xdr:nvPicPr>
        <xdr:cNvPr id="474" name="Grafik 473">
          <a:extLst>
            <a:ext uri="{FF2B5EF4-FFF2-40B4-BE49-F238E27FC236}">
              <a16:creationId xmlns:a16="http://schemas.microsoft.com/office/drawing/2014/main" id="{E5550F83-2022-4A54-924F-A02E9C061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74295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46</xdr:row>
      <xdr:rowOff>0</xdr:rowOff>
    </xdr:from>
    <xdr:to>
      <xdr:col>1</xdr:col>
      <xdr:colOff>47625</xdr:colOff>
      <xdr:row>46</xdr:row>
      <xdr:rowOff>47625</xdr:rowOff>
    </xdr:to>
    <xdr:pic>
      <xdr:nvPicPr>
        <xdr:cNvPr id="475" name="Grafik 474">
          <a:extLst>
            <a:ext uri="{FF2B5EF4-FFF2-40B4-BE49-F238E27FC236}">
              <a16:creationId xmlns:a16="http://schemas.microsoft.com/office/drawing/2014/main" id="{95F95F4D-6572-46DD-AA75-8F5684CD7B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76104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47625</xdr:colOff>
      <xdr:row>47</xdr:row>
      <xdr:rowOff>47625</xdr:rowOff>
    </xdr:to>
    <xdr:pic>
      <xdr:nvPicPr>
        <xdr:cNvPr id="476" name="Grafik 475">
          <a:extLst>
            <a:ext uri="{FF2B5EF4-FFF2-40B4-BE49-F238E27FC236}">
              <a16:creationId xmlns:a16="http://schemas.microsoft.com/office/drawing/2014/main" id="{FB943E38-9E03-480E-84D8-B7F45DE1D3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77914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48</xdr:row>
      <xdr:rowOff>0</xdr:rowOff>
    </xdr:from>
    <xdr:to>
      <xdr:col>1</xdr:col>
      <xdr:colOff>47625</xdr:colOff>
      <xdr:row>48</xdr:row>
      <xdr:rowOff>47625</xdr:rowOff>
    </xdr:to>
    <xdr:pic>
      <xdr:nvPicPr>
        <xdr:cNvPr id="477" name="Grafik 476">
          <a:extLst>
            <a:ext uri="{FF2B5EF4-FFF2-40B4-BE49-F238E27FC236}">
              <a16:creationId xmlns:a16="http://schemas.microsoft.com/office/drawing/2014/main" id="{D63569A3-D38A-45F9-9267-98586FB46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7972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47625</xdr:colOff>
      <xdr:row>49</xdr:row>
      <xdr:rowOff>47625</xdr:rowOff>
    </xdr:to>
    <xdr:pic>
      <xdr:nvPicPr>
        <xdr:cNvPr id="478" name="Grafik 477">
          <a:extLst>
            <a:ext uri="{FF2B5EF4-FFF2-40B4-BE49-F238E27FC236}">
              <a16:creationId xmlns:a16="http://schemas.microsoft.com/office/drawing/2014/main" id="{D002AE96-7055-437A-9043-225F9171C1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81534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50</xdr:row>
      <xdr:rowOff>0</xdr:rowOff>
    </xdr:from>
    <xdr:to>
      <xdr:col>1</xdr:col>
      <xdr:colOff>47625</xdr:colOff>
      <xdr:row>50</xdr:row>
      <xdr:rowOff>47625</xdr:rowOff>
    </xdr:to>
    <xdr:pic>
      <xdr:nvPicPr>
        <xdr:cNvPr id="479" name="Grafik 478">
          <a:extLst>
            <a:ext uri="{FF2B5EF4-FFF2-40B4-BE49-F238E27FC236}">
              <a16:creationId xmlns:a16="http://schemas.microsoft.com/office/drawing/2014/main" id="{A78075E0-F85D-4E40-AFA0-A52063DE63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83343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51</xdr:row>
      <xdr:rowOff>0</xdr:rowOff>
    </xdr:from>
    <xdr:to>
      <xdr:col>1</xdr:col>
      <xdr:colOff>47625</xdr:colOff>
      <xdr:row>51</xdr:row>
      <xdr:rowOff>47625</xdr:rowOff>
    </xdr:to>
    <xdr:pic>
      <xdr:nvPicPr>
        <xdr:cNvPr id="480" name="Grafik 479">
          <a:extLst>
            <a:ext uri="{FF2B5EF4-FFF2-40B4-BE49-F238E27FC236}">
              <a16:creationId xmlns:a16="http://schemas.microsoft.com/office/drawing/2014/main" id="{8B5E97B7-BA6A-4A16-94E5-CC5BC4466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8515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52</xdr:row>
      <xdr:rowOff>0</xdr:rowOff>
    </xdr:from>
    <xdr:to>
      <xdr:col>1</xdr:col>
      <xdr:colOff>47625</xdr:colOff>
      <xdr:row>52</xdr:row>
      <xdr:rowOff>47625</xdr:rowOff>
    </xdr:to>
    <xdr:pic>
      <xdr:nvPicPr>
        <xdr:cNvPr id="481" name="Grafik 480">
          <a:extLst>
            <a:ext uri="{FF2B5EF4-FFF2-40B4-BE49-F238E27FC236}">
              <a16:creationId xmlns:a16="http://schemas.microsoft.com/office/drawing/2014/main" id="{3A39B4C7-8EE0-4D64-A608-81B9E3D52C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86963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47625</xdr:colOff>
      <xdr:row>53</xdr:row>
      <xdr:rowOff>47625</xdr:rowOff>
    </xdr:to>
    <xdr:pic>
      <xdr:nvPicPr>
        <xdr:cNvPr id="482" name="Grafik 481">
          <a:extLst>
            <a:ext uri="{FF2B5EF4-FFF2-40B4-BE49-F238E27FC236}">
              <a16:creationId xmlns:a16="http://schemas.microsoft.com/office/drawing/2014/main" id="{36BD0659-9253-4900-9159-44BB4B9E8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8877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1</xdr:col>
      <xdr:colOff>47625</xdr:colOff>
      <xdr:row>54</xdr:row>
      <xdr:rowOff>47625</xdr:rowOff>
    </xdr:to>
    <xdr:pic>
      <xdr:nvPicPr>
        <xdr:cNvPr id="483" name="Grafik 482">
          <a:extLst>
            <a:ext uri="{FF2B5EF4-FFF2-40B4-BE49-F238E27FC236}">
              <a16:creationId xmlns:a16="http://schemas.microsoft.com/office/drawing/2014/main" id="{A57FA967-C69D-4F05-9B6D-83ACE8B5F5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9058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55</xdr:row>
      <xdr:rowOff>0</xdr:rowOff>
    </xdr:from>
    <xdr:to>
      <xdr:col>1</xdr:col>
      <xdr:colOff>47625</xdr:colOff>
      <xdr:row>55</xdr:row>
      <xdr:rowOff>47625</xdr:rowOff>
    </xdr:to>
    <xdr:pic>
      <xdr:nvPicPr>
        <xdr:cNvPr id="484" name="Grafik 483">
          <a:extLst>
            <a:ext uri="{FF2B5EF4-FFF2-40B4-BE49-F238E27FC236}">
              <a16:creationId xmlns:a16="http://schemas.microsoft.com/office/drawing/2014/main" id="{5C640BD8-1849-4F36-ACBB-C9CEF64BA2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92392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56</xdr:row>
      <xdr:rowOff>0</xdr:rowOff>
    </xdr:from>
    <xdr:to>
      <xdr:col>1</xdr:col>
      <xdr:colOff>47625</xdr:colOff>
      <xdr:row>56</xdr:row>
      <xdr:rowOff>47625</xdr:rowOff>
    </xdr:to>
    <xdr:pic>
      <xdr:nvPicPr>
        <xdr:cNvPr id="485" name="Grafik 484">
          <a:extLst>
            <a:ext uri="{FF2B5EF4-FFF2-40B4-BE49-F238E27FC236}">
              <a16:creationId xmlns:a16="http://schemas.microsoft.com/office/drawing/2014/main" id="{7B0A4F7B-596D-490A-A89B-E5391FAEA2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9420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57</xdr:row>
      <xdr:rowOff>0</xdr:rowOff>
    </xdr:from>
    <xdr:to>
      <xdr:col>1</xdr:col>
      <xdr:colOff>47625</xdr:colOff>
      <xdr:row>57</xdr:row>
      <xdr:rowOff>47625</xdr:rowOff>
    </xdr:to>
    <xdr:pic>
      <xdr:nvPicPr>
        <xdr:cNvPr id="486" name="Grafik 485">
          <a:extLst>
            <a:ext uri="{FF2B5EF4-FFF2-40B4-BE49-F238E27FC236}">
              <a16:creationId xmlns:a16="http://schemas.microsoft.com/office/drawing/2014/main" id="{FDD9E8E9-8DB8-44B6-8C01-0A73DAE6E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9601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58</xdr:row>
      <xdr:rowOff>0</xdr:rowOff>
    </xdr:from>
    <xdr:to>
      <xdr:col>1</xdr:col>
      <xdr:colOff>47625</xdr:colOff>
      <xdr:row>58</xdr:row>
      <xdr:rowOff>47625</xdr:rowOff>
    </xdr:to>
    <xdr:pic>
      <xdr:nvPicPr>
        <xdr:cNvPr id="487" name="Grafik 486">
          <a:extLst>
            <a:ext uri="{FF2B5EF4-FFF2-40B4-BE49-F238E27FC236}">
              <a16:creationId xmlns:a16="http://schemas.microsoft.com/office/drawing/2014/main" id="{46FEC023-5C19-4D7E-A855-F3F9C0E9ED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9782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59</xdr:row>
      <xdr:rowOff>0</xdr:rowOff>
    </xdr:from>
    <xdr:to>
      <xdr:col>1</xdr:col>
      <xdr:colOff>47625</xdr:colOff>
      <xdr:row>59</xdr:row>
      <xdr:rowOff>47625</xdr:rowOff>
    </xdr:to>
    <xdr:pic>
      <xdr:nvPicPr>
        <xdr:cNvPr id="488" name="Grafik 487">
          <a:extLst>
            <a:ext uri="{FF2B5EF4-FFF2-40B4-BE49-F238E27FC236}">
              <a16:creationId xmlns:a16="http://schemas.microsoft.com/office/drawing/2014/main" id="{891C9362-3B00-4492-98CC-F1DD0FBD7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99631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60</xdr:row>
      <xdr:rowOff>0</xdr:rowOff>
    </xdr:from>
    <xdr:to>
      <xdr:col>1</xdr:col>
      <xdr:colOff>47625</xdr:colOff>
      <xdr:row>60</xdr:row>
      <xdr:rowOff>47625</xdr:rowOff>
    </xdr:to>
    <xdr:pic>
      <xdr:nvPicPr>
        <xdr:cNvPr id="489" name="Grafik 488">
          <a:extLst>
            <a:ext uri="{FF2B5EF4-FFF2-40B4-BE49-F238E27FC236}">
              <a16:creationId xmlns:a16="http://schemas.microsoft.com/office/drawing/2014/main" id="{0D80A5C2-8F70-42E6-A41F-B2F7FD627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0144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1</xdr:col>
      <xdr:colOff>47625</xdr:colOff>
      <xdr:row>61</xdr:row>
      <xdr:rowOff>47625</xdr:rowOff>
    </xdr:to>
    <xdr:pic>
      <xdr:nvPicPr>
        <xdr:cNvPr id="490" name="Grafik 489">
          <a:extLst>
            <a:ext uri="{FF2B5EF4-FFF2-40B4-BE49-F238E27FC236}">
              <a16:creationId xmlns:a16="http://schemas.microsoft.com/office/drawing/2014/main" id="{252CEB90-546C-4F16-ACA5-8FE62132F7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0325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62</xdr:row>
      <xdr:rowOff>0</xdr:rowOff>
    </xdr:from>
    <xdr:to>
      <xdr:col>1</xdr:col>
      <xdr:colOff>47625</xdr:colOff>
      <xdr:row>62</xdr:row>
      <xdr:rowOff>47625</xdr:rowOff>
    </xdr:to>
    <xdr:pic>
      <xdr:nvPicPr>
        <xdr:cNvPr id="491" name="Grafik 490">
          <a:extLst>
            <a:ext uri="{FF2B5EF4-FFF2-40B4-BE49-F238E27FC236}">
              <a16:creationId xmlns:a16="http://schemas.microsoft.com/office/drawing/2014/main" id="{01A8E6BB-021D-435F-B94A-5943A7728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0506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0</xdr:rowOff>
    </xdr:from>
    <xdr:to>
      <xdr:col>1</xdr:col>
      <xdr:colOff>47625</xdr:colOff>
      <xdr:row>63</xdr:row>
      <xdr:rowOff>47625</xdr:rowOff>
    </xdr:to>
    <xdr:pic>
      <xdr:nvPicPr>
        <xdr:cNvPr id="492" name="Grafik 491">
          <a:extLst>
            <a:ext uri="{FF2B5EF4-FFF2-40B4-BE49-F238E27FC236}">
              <a16:creationId xmlns:a16="http://schemas.microsoft.com/office/drawing/2014/main" id="{AEE93C13-A3FD-4CF0-AD11-61A508DD1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06870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64</xdr:row>
      <xdr:rowOff>0</xdr:rowOff>
    </xdr:from>
    <xdr:to>
      <xdr:col>1</xdr:col>
      <xdr:colOff>47625</xdr:colOff>
      <xdr:row>64</xdr:row>
      <xdr:rowOff>47625</xdr:rowOff>
    </xdr:to>
    <xdr:pic>
      <xdr:nvPicPr>
        <xdr:cNvPr id="493" name="Grafik 492">
          <a:extLst>
            <a:ext uri="{FF2B5EF4-FFF2-40B4-BE49-F238E27FC236}">
              <a16:creationId xmlns:a16="http://schemas.microsoft.com/office/drawing/2014/main" id="{1C83B539-9E19-4840-ADF6-B91E06B112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0868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47625</xdr:colOff>
      <xdr:row>65</xdr:row>
      <xdr:rowOff>47625</xdr:rowOff>
    </xdr:to>
    <xdr:pic>
      <xdr:nvPicPr>
        <xdr:cNvPr id="494" name="Grafik 493">
          <a:extLst>
            <a:ext uri="{FF2B5EF4-FFF2-40B4-BE49-F238E27FC236}">
              <a16:creationId xmlns:a16="http://schemas.microsoft.com/office/drawing/2014/main" id="{AE955AF0-1830-40E1-805D-0D566FE5F9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10490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47625</xdr:colOff>
      <xdr:row>66</xdr:row>
      <xdr:rowOff>47625</xdr:rowOff>
    </xdr:to>
    <xdr:pic>
      <xdr:nvPicPr>
        <xdr:cNvPr id="495" name="Grafik 494">
          <a:extLst>
            <a:ext uri="{FF2B5EF4-FFF2-40B4-BE49-F238E27FC236}">
              <a16:creationId xmlns:a16="http://schemas.microsoft.com/office/drawing/2014/main" id="{31D0B003-23F6-4FCE-8834-D36C8E07DE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1229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0</xdr:rowOff>
    </xdr:from>
    <xdr:to>
      <xdr:col>1</xdr:col>
      <xdr:colOff>47625</xdr:colOff>
      <xdr:row>67</xdr:row>
      <xdr:rowOff>47625</xdr:rowOff>
    </xdr:to>
    <xdr:pic>
      <xdr:nvPicPr>
        <xdr:cNvPr id="496" name="Grafik 495">
          <a:extLst>
            <a:ext uri="{FF2B5EF4-FFF2-40B4-BE49-F238E27FC236}">
              <a16:creationId xmlns:a16="http://schemas.microsoft.com/office/drawing/2014/main" id="{58017CA9-7370-42B2-ABE3-AE5B09808C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14109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68</xdr:row>
      <xdr:rowOff>0</xdr:rowOff>
    </xdr:from>
    <xdr:to>
      <xdr:col>1</xdr:col>
      <xdr:colOff>47625</xdr:colOff>
      <xdr:row>68</xdr:row>
      <xdr:rowOff>47625</xdr:rowOff>
    </xdr:to>
    <xdr:pic>
      <xdr:nvPicPr>
        <xdr:cNvPr id="497" name="Grafik 496">
          <a:extLst>
            <a:ext uri="{FF2B5EF4-FFF2-40B4-BE49-F238E27FC236}">
              <a16:creationId xmlns:a16="http://schemas.microsoft.com/office/drawing/2014/main" id="{62FD4B0A-B9E0-4169-A7B6-BBAC5A901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1591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69</xdr:row>
      <xdr:rowOff>0</xdr:rowOff>
    </xdr:from>
    <xdr:to>
      <xdr:col>1</xdr:col>
      <xdr:colOff>47625</xdr:colOff>
      <xdr:row>69</xdr:row>
      <xdr:rowOff>47625</xdr:rowOff>
    </xdr:to>
    <xdr:pic>
      <xdr:nvPicPr>
        <xdr:cNvPr id="498" name="Grafik 497">
          <a:extLst>
            <a:ext uri="{FF2B5EF4-FFF2-40B4-BE49-F238E27FC236}">
              <a16:creationId xmlns:a16="http://schemas.microsoft.com/office/drawing/2014/main" id="{917E584E-E5DC-4629-A91A-80E71184A9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17729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70</xdr:row>
      <xdr:rowOff>0</xdr:rowOff>
    </xdr:from>
    <xdr:to>
      <xdr:col>1</xdr:col>
      <xdr:colOff>47625</xdr:colOff>
      <xdr:row>70</xdr:row>
      <xdr:rowOff>47625</xdr:rowOff>
    </xdr:to>
    <xdr:pic>
      <xdr:nvPicPr>
        <xdr:cNvPr id="499" name="Grafik 498">
          <a:extLst>
            <a:ext uri="{FF2B5EF4-FFF2-40B4-BE49-F238E27FC236}">
              <a16:creationId xmlns:a16="http://schemas.microsoft.com/office/drawing/2014/main" id="{B9F3FC75-254B-4B17-A8AB-132EB0E3C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1953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71</xdr:row>
      <xdr:rowOff>0</xdr:rowOff>
    </xdr:from>
    <xdr:to>
      <xdr:col>1</xdr:col>
      <xdr:colOff>47625</xdr:colOff>
      <xdr:row>71</xdr:row>
      <xdr:rowOff>47625</xdr:rowOff>
    </xdr:to>
    <xdr:pic>
      <xdr:nvPicPr>
        <xdr:cNvPr id="500" name="Grafik 499">
          <a:extLst>
            <a:ext uri="{FF2B5EF4-FFF2-40B4-BE49-F238E27FC236}">
              <a16:creationId xmlns:a16="http://schemas.microsoft.com/office/drawing/2014/main" id="{1C7B231C-FAA7-49E9-91E5-813AFD4E0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2134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72</xdr:row>
      <xdr:rowOff>0</xdr:rowOff>
    </xdr:from>
    <xdr:to>
      <xdr:col>1</xdr:col>
      <xdr:colOff>47625</xdr:colOff>
      <xdr:row>72</xdr:row>
      <xdr:rowOff>47625</xdr:rowOff>
    </xdr:to>
    <xdr:pic>
      <xdr:nvPicPr>
        <xdr:cNvPr id="501" name="Grafik 500">
          <a:extLst>
            <a:ext uri="{FF2B5EF4-FFF2-40B4-BE49-F238E27FC236}">
              <a16:creationId xmlns:a16="http://schemas.microsoft.com/office/drawing/2014/main" id="{C2D57298-348A-40AF-B818-C4765F3F6C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2315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73</xdr:row>
      <xdr:rowOff>0</xdr:rowOff>
    </xdr:from>
    <xdr:to>
      <xdr:col>1</xdr:col>
      <xdr:colOff>47625</xdr:colOff>
      <xdr:row>73</xdr:row>
      <xdr:rowOff>47625</xdr:rowOff>
    </xdr:to>
    <xdr:pic>
      <xdr:nvPicPr>
        <xdr:cNvPr id="502" name="Grafik 501">
          <a:extLst>
            <a:ext uri="{FF2B5EF4-FFF2-40B4-BE49-F238E27FC236}">
              <a16:creationId xmlns:a16="http://schemas.microsoft.com/office/drawing/2014/main" id="{10C7D550-EC9B-460A-8D2C-5199EA48CF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24968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74</xdr:row>
      <xdr:rowOff>0</xdr:rowOff>
    </xdr:from>
    <xdr:to>
      <xdr:col>1</xdr:col>
      <xdr:colOff>47625</xdr:colOff>
      <xdr:row>74</xdr:row>
      <xdr:rowOff>47625</xdr:rowOff>
    </xdr:to>
    <xdr:pic>
      <xdr:nvPicPr>
        <xdr:cNvPr id="503" name="Grafik 502">
          <a:extLst>
            <a:ext uri="{FF2B5EF4-FFF2-40B4-BE49-F238E27FC236}">
              <a16:creationId xmlns:a16="http://schemas.microsoft.com/office/drawing/2014/main" id="{13EF678A-07EF-4818-A83A-5B2470F668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2677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75</xdr:row>
      <xdr:rowOff>0</xdr:rowOff>
    </xdr:from>
    <xdr:to>
      <xdr:col>1</xdr:col>
      <xdr:colOff>47625</xdr:colOff>
      <xdr:row>75</xdr:row>
      <xdr:rowOff>47625</xdr:rowOff>
    </xdr:to>
    <xdr:pic>
      <xdr:nvPicPr>
        <xdr:cNvPr id="504" name="Grafik 503">
          <a:extLst>
            <a:ext uri="{FF2B5EF4-FFF2-40B4-BE49-F238E27FC236}">
              <a16:creationId xmlns:a16="http://schemas.microsoft.com/office/drawing/2014/main" id="{569BD0CC-89AB-40F0-836D-F31C06CE68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2858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76</xdr:row>
      <xdr:rowOff>0</xdr:rowOff>
    </xdr:from>
    <xdr:to>
      <xdr:col>1</xdr:col>
      <xdr:colOff>47625</xdr:colOff>
      <xdr:row>76</xdr:row>
      <xdr:rowOff>47625</xdr:rowOff>
    </xdr:to>
    <xdr:pic>
      <xdr:nvPicPr>
        <xdr:cNvPr id="505" name="Grafik 504">
          <a:extLst>
            <a:ext uri="{FF2B5EF4-FFF2-40B4-BE49-F238E27FC236}">
              <a16:creationId xmlns:a16="http://schemas.microsoft.com/office/drawing/2014/main" id="{0DC75782-0B71-499E-88AC-212712F2F3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30397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0</xdr:rowOff>
    </xdr:from>
    <xdr:to>
      <xdr:col>1</xdr:col>
      <xdr:colOff>47625</xdr:colOff>
      <xdr:row>77</xdr:row>
      <xdr:rowOff>47625</xdr:rowOff>
    </xdr:to>
    <xdr:pic>
      <xdr:nvPicPr>
        <xdr:cNvPr id="506" name="Grafik 505">
          <a:extLst>
            <a:ext uri="{FF2B5EF4-FFF2-40B4-BE49-F238E27FC236}">
              <a16:creationId xmlns:a16="http://schemas.microsoft.com/office/drawing/2014/main" id="{58CDFFDC-1F6A-4BC8-8753-9FFC0D7F0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32207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78</xdr:row>
      <xdr:rowOff>0</xdr:rowOff>
    </xdr:from>
    <xdr:to>
      <xdr:col>1</xdr:col>
      <xdr:colOff>47625</xdr:colOff>
      <xdr:row>78</xdr:row>
      <xdr:rowOff>47625</xdr:rowOff>
    </xdr:to>
    <xdr:pic>
      <xdr:nvPicPr>
        <xdr:cNvPr id="507" name="Grafik 506">
          <a:extLst>
            <a:ext uri="{FF2B5EF4-FFF2-40B4-BE49-F238E27FC236}">
              <a16:creationId xmlns:a16="http://schemas.microsoft.com/office/drawing/2014/main" id="{0A227D4D-44A0-4693-A197-1131393828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3401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79</xdr:row>
      <xdr:rowOff>0</xdr:rowOff>
    </xdr:from>
    <xdr:to>
      <xdr:col>1</xdr:col>
      <xdr:colOff>47625</xdr:colOff>
      <xdr:row>79</xdr:row>
      <xdr:rowOff>47625</xdr:rowOff>
    </xdr:to>
    <xdr:pic>
      <xdr:nvPicPr>
        <xdr:cNvPr id="508" name="Grafik 507">
          <a:extLst>
            <a:ext uri="{FF2B5EF4-FFF2-40B4-BE49-F238E27FC236}">
              <a16:creationId xmlns:a16="http://schemas.microsoft.com/office/drawing/2014/main" id="{12ECEF6F-706D-470A-8A87-F935EC49B8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35826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80</xdr:row>
      <xdr:rowOff>0</xdr:rowOff>
    </xdr:from>
    <xdr:to>
      <xdr:col>1</xdr:col>
      <xdr:colOff>47625</xdr:colOff>
      <xdr:row>80</xdr:row>
      <xdr:rowOff>47625</xdr:rowOff>
    </xdr:to>
    <xdr:pic>
      <xdr:nvPicPr>
        <xdr:cNvPr id="509" name="Grafik 508">
          <a:extLst>
            <a:ext uri="{FF2B5EF4-FFF2-40B4-BE49-F238E27FC236}">
              <a16:creationId xmlns:a16="http://schemas.microsoft.com/office/drawing/2014/main" id="{2510C77B-B445-4236-847B-E83847EEC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37636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47625</xdr:colOff>
      <xdr:row>81</xdr:row>
      <xdr:rowOff>47625</xdr:rowOff>
    </xdr:to>
    <xdr:pic>
      <xdr:nvPicPr>
        <xdr:cNvPr id="510" name="Grafik 509">
          <a:extLst>
            <a:ext uri="{FF2B5EF4-FFF2-40B4-BE49-F238E27FC236}">
              <a16:creationId xmlns:a16="http://schemas.microsoft.com/office/drawing/2014/main" id="{1C89085C-C76B-4BF4-9D13-2DAF8E6ED2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39446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82</xdr:row>
      <xdr:rowOff>0</xdr:rowOff>
    </xdr:from>
    <xdr:to>
      <xdr:col>1</xdr:col>
      <xdr:colOff>47625</xdr:colOff>
      <xdr:row>82</xdr:row>
      <xdr:rowOff>47625</xdr:rowOff>
    </xdr:to>
    <xdr:pic>
      <xdr:nvPicPr>
        <xdr:cNvPr id="511" name="Grafik 510">
          <a:extLst>
            <a:ext uri="{FF2B5EF4-FFF2-40B4-BE49-F238E27FC236}">
              <a16:creationId xmlns:a16="http://schemas.microsoft.com/office/drawing/2014/main" id="{F4DF4102-77EF-414C-9E60-11A2924468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41255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83</xdr:row>
      <xdr:rowOff>0</xdr:rowOff>
    </xdr:from>
    <xdr:to>
      <xdr:col>1</xdr:col>
      <xdr:colOff>47625</xdr:colOff>
      <xdr:row>83</xdr:row>
      <xdr:rowOff>47625</xdr:rowOff>
    </xdr:to>
    <xdr:pic>
      <xdr:nvPicPr>
        <xdr:cNvPr id="512" name="Grafik 511">
          <a:extLst>
            <a:ext uri="{FF2B5EF4-FFF2-40B4-BE49-F238E27FC236}">
              <a16:creationId xmlns:a16="http://schemas.microsoft.com/office/drawing/2014/main" id="{E2B14185-391F-4C18-95C4-B2D7C59A0B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43065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84</xdr:row>
      <xdr:rowOff>0</xdr:rowOff>
    </xdr:from>
    <xdr:to>
      <xdr:col>1</xdr:col>
      <xdr:colOff>47625</xdr:colOff>
      <xdr:row>84</xdr:row>
      <xdr:rowOff>47625</xdr:rowOff>
    </xdr:to>
    <xdr:pic>
      <xdr:nvPicPr>
        <xdr:cNvPr id="513" name="Grafik 512">
          <a:extLst>
            <a:ext uri="{FF2B5EF4-FFF2-40B4-BE49-F238E27FC236}">
              <a16:creationId xmlns:a16="http://schemas.microsoft.com/office/drawing/2014/main" id="{32875C04-2C85-4884-8792-BB0A5271A9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44875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85</xdr:row>
      <xdr:rowOff>0</xdr:rowOff>
    </xdr:from>
    <xdr:to>
      <xdr:col>1</xdr:col>
      <xdr:colOff>47625</xdr:colOff>
      <xdr:row>85</xdr:row>
      <xdr:rowOff>47625</xdr:rowOff>
    </xdr:to>
    <xdr:pic>
      <xdr:nvPicPr>
        <xdr:cNvPr id="514" name="Grafik 513">
          <a:extLst>
            <a:ext uri="{FF2B5EF4-FFF2-40B4-BE49-F238E27FC236}">
              <a16:creationId xmlns:a16="http://schemas.microsoft.com/office/drawing/2014/main" id="{11B8E91B-2619-41F5-BBE6-DD40861DB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46685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86</xdr:row>
      <xdr:rowOff>0</xdr:rowOff>
    </xdr:from>
    <xdr:to>
      <xdr:col>1</xdr:col>
      <xdr:colOff>47625</xdr:colOff>
      <xdr:row>86</xdr:row>
      <xdr:rowOff>47625</xdr:rowOff>
    </xdr:to>
    <xdr:pic>
      <xdr:nvPicPr>
        <xdr:cNvPr id="515" name="Grafik 514">
          <a:extLst>
            <a:ext uri="{FF2B5EF4-FFF2-40B4-BE49-F238E27FC236}">
              <a16:creationId xmlns:a16="http://schemas.microsoft.com/office/drawing/2014/main" id="{73655F73-BF38-47B5-BAAB-AEE16C7E7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48494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87</xdr:row>
      <xdr:rowOff>0</xdr:rowOff>
    </xdr:from>
    <xdr:to>
      <xdr:col>1</xdr:col>
      <xdr:colOff>47625</xdr:colOff>
      <xdr:row>87</xdr:row>
      <xdr:rowOff>47625</xdr:rowOff>
    </xdr:to>
    <xdr:pic>
      <xdr:nvPicPr>
        <xdr:cNvPr id="516" name="Grafik 515">
          <a:extLst>
            <a:ext uri="{FF2B5EF4-FFF2-40B4-BE49-F238E27FC236}">
              <a16:creationId xmlns:a16="http://schemas.microsoft.com/office/drawing/2014/main" id="{9279FE60-2132-47BB-B0DB-D234D4EE52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50304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88</xdr:row>
      <xdr:rowOff>0</xdr:rowOff>
    </xdr:from>
    <xdr:to>
      <xdr:col>1</xdr:col>
      <xdr:colOff>47625</xdr:colOff>
      <xdr:row>88</xdr:row>
      <xdr:rowOff>47625</xdr:rowOff>
    </xdr:to>
    <xdr:pic>
      <xdr:nvPicPr>
        <xdr:cNvPr id="517" name="Grafik 516">
          <a:extLst>
            <a:ext uri="{FF2B5EF4-FFF2-40B4-BE49-F238E27FC236}">
              <a16:creationId xmlns:a16="http://schemas.microsoft.com/office/drawing/2014/main" id="{1AB7F388-52FA-4224-AF45-1BB7D89CC5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5211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89</xdr:row>
      <xdr:rowOff>0</xdr:rowOff>
    </xdr:from>
    <xdr:to>
      <xdr:col>1</xdr:col>
      <xdr:colOff>47625</xdr:colOff>
      <xdr:row>89</xdr:row>
      <xdr:rowOff>47625</xdr:rowOff>
    </xdr:to>
    <xdr:pic>
      <xdr:nvPicPr>
        <xdr:cNvPr id="518" name="Grafik 517">
          <a:extLst>
            <a:ext uri="{FF2B5EF4-FFF2-40B4-BE49-F238E27FC236}">
              <a16:creationId xmlns:a16="http://schemas.microsoft.com/office/drawing/2014/main" id="{3EC15409-46BE-45D8-9FFB-59C583B432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53924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90</xdr:row>
      <xdr:rowOff>0</xdr:rowOff>
    </xdr:from>
    <xdr:to>
      <xdr:col>1</xdr:col>
      <xdr:colOff>47625</xdr:colOff>
      <xdr:row>90</xdr:row>
      <xdr:rowOff>47625</xdr:rowOff>
    </xdr:to>
    <xdr:pic>
      <xdr:nvPicPr>
        <xdr:cNvPr id="519" name="Grafik 518">
          <a:extLst>
            <a:ext uri="{FF2B5EF4-FFF2-40B4-BE49-F238E27FC236}">
              <a16:creationId xmlns:a16="http://schemas.microsoft.com/office/drawing/2014/main" id="{3C24FF03-88D0-4B18-9D11-20F84B4B8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55733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91</xdr:row>
      <xdr:rowOff>0</xdr:rowOff>
    </xdr:from>
    <xdr:to>
      <xdr:col>1</xdr:col>
      <xdr:colOff>47625</xdr:colOff>
      <xdr:row>91</xdr:row>
      <xdr:rowOff>47625</xdr:rowOff>
    </xdr:to>
    <xdr:pic>
      <xdr:nvPicPr>
        <xdr:cNvPr id="520" name="Grafik 519">
          <a:extLst>
            <a:ext uri="{FF2B5EF4-FFF2-40B4-BE49-F238E27FC236}">
              <a16:creationId xmlns:a16="http://schemas.microsoft.com/office/drawing/2014/main" id="{55768902-8F15-4BFB-9E44-0291B9F00E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5754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92</xdr:row>
      <xdr:rowOff>0</xdr:rowOff>
    </xdr:from>
    <xdr:to>
      <xdr:col>1</xdr:col>
      <xdr:colOff>47625</xdr:colOff>
      <xdr:row>92</xdr:row>
      <xdr:rowOff>47625</xdr:rowOff>
    </xdr:to>
    <xdr:pic>
      <xdr:nvPicPr>
        <xdr:cNvPr id="521" name="Grafik 520">
          <a:extLst>
            <a:ext uri="{FF2B5EF4-FFF2-40B4-BE49-F238E27FC236}">
              <a16:creationId xmlns:a16="http://schemas.microsoft.com/office/drawing/2014/main" id="{99D29184-1814-4C11-B3D5-7E16BB099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59353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522" name="Grafik 521">
          <a:extLst>
            <a:ext uri="{FF2B5EF4-FFF2-40B4-BE49-F238E27FC236}">
              <a16:creationId xmlns:a16="http://schemas.microsoft.com/office/drawing/2014/main" id="{EA6BB506-D552-42F0-A40A-5AB657A9F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6116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94</xdr:row>
      <xdr:rowOff>0</xdr:rowOff>
    </xdr:from>
    <xdr:to>
      <xdr:col>1</xdr:col>
      <xdr:colOff>47625</xdr:colOff>
      <xdr:row>94</xdr:row>
      <xdr:rowOff>47625</xdr:rowOff>
    </xdr:to>
    <xdr:pic>
      <xdr:nvPicPr>
        <xdr:cNvPr id="523" name="Grafik 522">
          <a:extLst>
            <a:ext uri="{FF2B5EF4-FFF2-40B4-BE49-F238E27FC236}">
              <a16:creationId xmlns:a16="http://schemas.microsoft.com/office/drawing/2014/main" id="{396E5595-675F-4E2B-A6D1-10EDD1A0A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6297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95</xdr:row>
      <xdr:rowOff>0</xdr:rowOff>
    </xdr:from>
    <xdr:to>
      <xdr:col>1</xdr:col>
      <xdr:colOff>47625</xdr:colOff>
      <xdr:row>95</xdr:row>
      <xdr:rowOff>47625</xdr:rowOff>
    </xdr:to>
    <xdr:pic>
      <xdr:nvPicPr>
        <xdr:cNvPr id="524" name="Grafik 523">
          <a:extLst>
            <a:ext uri="{FF2B5EF4-FFF2-40B4-BE49-F238E27FC236}">
              <a16:creationId xmlns:a16="http://schemas.microsoft.com/office/drawing/2014/main" id="{1C6B8624-6C62-4FF5-8C87-7404834AC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64782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96</xdr:row>
      <xdr:rowOff>0</xdr:rowOff>
    </xdr:from>
    <xdr:to>
      <xdr:col>1</xdr:col>
      <xdr:colOff>47625</xdr:colOff>
      <xdr:row>96</xdr:row>
      <xdr:rowOff>47625</xdr:rowOff>
    </xdr:to>
    <xdr:pic>
      <xdr:nvPicPr>
        <xdr:cNvPr id="525" name="Grafik 524">
          <a:extLst>
            <a:ext uri="{FF2B5EF4-FFF2-40B4-BE49-F238E27FC236}">
              <a16:creationId xmlns:a16="http://schemas.microsoft.com/office/drawing/2014/main" id="{DB10154E-C050-4D2B-BA44-61B5C6B23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6659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47625</xdr:colOff>
      <xdr:row>97</xdr:row>
      <xdr:rowOff>47625</xdr:rowOff>
    </xdr:to>
    <xdr:pic>
      <xdr:nvPicPr>
        <xdr:cNvPr id="526" name="Grafik 525">
          <a:extLst>
            <a:ext uri="{FF2B5EF4-FFF2-40B4-BE49-F238E27FC236}">
              <a16:creationId xmlns:a16="http://schemas.microsoft.com/office/drawing/2014/main" id="{B78ADEE0-EC6B-41BD-BC17-E59EDA518E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6840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98</xdr:row>
      <xdr:rowOff>0</xdr:rowOff>
    </xdr:from>
    <xdr:to>
      <xdr:col>1</xdr:col>
      <xdr:colOff>47625</xdr:colOff>
      <xdr:row>98</xdr:row>
      <xdr:rowOff>47625</xdr:rowOff>
    </xdr:to>
    <xdr:pic>
      <xdr:nvPicPr>
        <xdr:cNvPr id="527" name="Grafik 526">
          <a:extLst>
            <a:ext uri="{FF2B5EF4-FFF2-40B4-BE49-F238E27FC236}">
              <a16:creationId xmlns:a16="http://schemas.microsoft.com/office/drawing/2014/main" id="{443129F3-4728-4051-80B8-328E75755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7021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99</xdr:row>
      <xdr:rowOff>0</xdr:rowOff>
    </xdr:from>
    <xdr:to>
      <xdr:col>1</xdr:col>
      <xdr:colOff>47625</xdr:colOff>
      <xdr:row>99</xdr:row>
      <xdr:rowOff>47625</xdr:rowOff>
    </xdr:to>
    <xdr:pic>
      <xdr:nvPicPr>
        <xdr:cNvPr id="528" name="Grafik 527">
          <a:extLst>
            <a:ext uri="{FF2B5EF4-FFF2-40B4-BE49-F238E27FC236}">
              <a16:creationId xmlns:a16="http://schemas.microsoft.com/office/drawing/2014/main" id="{077E9A38-DC52-4473-A6EC-D7691CECA1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72021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100</xdr:row>
      <xdr:rowOff>0</xdr:rowOff>
    </xdr:from>
    <xdr:to>
      <xdr:col>1</xdr:col>
      <xdr:colOff>47625</xdr:colOff>
      <xdr:row>100</xdr:row>
      <xdr:rowOff>47625</xdr:rowOff>
    </xdr:to>
    <xdr:pic>
      <xdr:nvPicPr>
        <xdr:cNvPr id="529" name="Grafik 528">
          <a:extLst>
            <a:ext uri="{FF2B5EF4-FFF2-40B4-BE49-F238E27FC236}">
              <a16:creationId xmlns:a16="http://schemas.microsoft.com/office/drawing/2014/main" id="{4918A49E-6A07-4E5F-B3A9-9D531748A2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7383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101</xdr:row>
      <xdr:rowOff>0</xdr:rowOff>
    </xdr:from>
    <xdr:to>
      <xdr:col>1</xdr:col>
      <xdr:colOff>47625</xdr:colOff>
      <xdr:row>101</xdr:row>
      <xdr:rowOff>47625</xdr:rowOff>
    </xdr:to>
    <xdr:pic>
      <xdr:nvPicPr>
        <xdr:cNvPr id="530" name="Grafik 529">
          <a:extLst>
            <a:ext uri="{FF2B5EF4-FFF2-40B4-BE49-F238E27FC236}">
              <a16:creationId xmlns:a16="http://schemas.microsoft.com/office/drawing/2014/main" id="{382AA774-0741-42AF-BCF0-693E3BFA2C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7564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102</xdr:row>
      <xdr:rowOff>0</xdr:rowOff>
    </xdr:from>
    <xdr:to>
      <xdr:col>1</xdr:col>
      <xdr:colOff>47625</xdr:colOff>
      <xdr:row>102</xdr:row>
      <xdr:rowOff>47625</xdr:rowOff>
    </xdr:to>
    <xdr:pic>
      <xdr:nvPicPr>
        <xdr:cNvPr id="531" name="Grafik 530">
          <a:extLst>
            <a:ext uri="{FF2B5EF4-FFF2-40B4-BE49-F238E27FC236}">
              <a16:creationId xmlns:a16="http://schemas.microsoft.com/office/drawing/2014/main" id="{D52B80AE-553C-43E4-96D5-110D7FCF1C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7745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102</xdr:row>
      <xdr:rowOff>0</xdr:rowOff>
    </xdr:from>
    <xdr:to>
      <xdr:col>1</xdr:col>
      <xdr:colOff>47625</xdr:colOff>
      <xdr:row>102</xdr:row>
      <xdr:rowOff>47625</xdr:rowOff>
    </xdr:to>
    <xdr:pic>
      <xdr:nvPicPr>
        <xdr:cNvPr id="532" name="Grafik 531">
          <a:extLst>
            <a:ext uri="{FF2B5EF4-FFF2-40B4-BE49-F238E27FC236}">
              <a16:creationId xmlns:a16="http://schemas.microsoft.com/office/drawing/2014/main" id="{3DDD0897-06EB-4238-9F75-F613E02485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7745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103</xdr:row>
      <xdr:rowOff>0</xdr:rowOff>
    </xdr:from>
    <xdr:to>
      <xdr:col>1</xdr:col>
      <xdr:colOff>47625</xdr:colOff>
      <xdr:row>103</xdr:row>
      <xdr:rowOff>47625</xdr:rowOff>
    </xdr:to>
    <xdr:pic>
      <xdr:nvPicPr>
        <xdr:cNvPr id="533" name="Grafik 532">
          <a:extLst>
            <a:ext uri="{FF2B5EF4-FFF2-40B4-BE49-F238E27FC236}">
              <a16:creationId xmlns:a16="http://schemas.microsoft.com/office/drawing/2014/main" id="{E0013DEA-6F9A-46C3-AF35-4031680E1B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79260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104</xdr:row>
      <xdr:rowOff>0</xdr:rowOff>
    </xdr:from>
    <xdr:to>
      <xdr:col>1</xdr:col>
      <xdr:colOff>47625</xdr:colOff>
      <xdr:row>104</xdr:row>
      <xdr:rowOff>47625</xdr:rowOff>
    </xdr:to>
    <xdr:pic>
      <xdr:nvPicPr>
        <xdr:cNvPr id="534" name="Grafik 533">
          <a:extLst>
            <a:ext uri="{FF2B5EF4-FFF2-40B4-BE49-F238E27FC236}">
              <a16:creationId xmlns:a16="http://schemas.microsoft.com/office/drawing/2014/main" id="{C51DB115-9B06-4651-A5F4-13F4B404B7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8107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105</xdr:row>
      <xdr:rowOff>0</xdr:rowOff>
    </xdr:from>
    <xdr:to>
      <xdr:col>1</xdr:col>
      <xdr:colOff>47625</xdr:colOff>
      <xdr:row>105</xdr:row>
      <xdr:rowOff>47625</xdr:rowOff>
    </xdr:to>
    <xdr:pic>
      <xdr:nvPicPr>
        <xdr:cNvPr id="535" name="Grafik 534">
          <a:extLst>
            <a:ext uri="{FF2B5EF4-FFF2-40B4-BE49-F238E27FC236}">
              <a16:creationId xmlns:a16="http://schemas.microsoft.com/office/drawing/2014/main" id="{FDA2AC06-D716-4FAE-827A-CB3B7636CA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82880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106</xdr:row>
      <xdr:rowOff>0</xdr:rowOff>
    </xdr:from>
    <xdr:to>
      <xdr:col>1</xdr:col>
      <xdr:colOff>47625</xdr:colOff>
      <xdr:row>106</xdr:row>
      <xdr:rowOff>47625</xdr:rowOff>
    </xdr:to>
    <xdr:pic>
      <xdr:nvPicPr>
        <xdr:cNvPr id="536" name="Grafik 535">
          <a:extLst>
            <a:ext uri="{FF2B5EF4-FFF2-40B4-BE49-F238E27FC236}">
              <a16:creationId xmlns:a16="http://schemas.microsoft.com/office/drawing/2014/main" id="{3413F285-967B-43BD-8E0C-7C2A25AA2A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8468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2</xdr:col>
      <xdr:colOff>27917</xdr:colOff>
      <xdr:row>3</xdr:row>
      <xdr:rowOff>171368</xdr:rowOff>
    </xdr:to>
    <xdr:pic>
      <xdr:nvPicPr>
        <xdr:cNvPr id="216" name="Grafik 215">
          <a:extLst>
            <a:ext uri="{FF2B5EF4-FFF2-40B4-BE49-F238E27FC236}">
              <a16:creationId xmlns:a16="http://schemas.microsoft.com/office/drawing/2014/main" id="{54703139-85DA-448D-A67F-605A002E6E7B}"/>
            </a:ext>
          </a:extLst>
        </xdr:cNvPr>
        <xdr:cNvPicPr>
          <a:picLocks noChangeAspect="1"/>
        </xdr:cNvPicPr>
      </xdr:nvPicPr>
      <xdr:blipFill>
        <a:blip xmlns:r="http://schemas.openxmlformats.org/officeDocument/2006/relationships" r:embed="rId2"/>
        <a:stretch>
          <a:fillRect/>
        </a:stretch>
      </xdr:blipFill>
      <xdr:spPr>
        <a:xfrm>
          <a:off x="0" y="0"/>
          <a:ext cx="5266667" cy="65714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17" Type="http://schemas.openxmlformats.org/officeDocument/2006/relationships/hyperlink" Target="javascript:switchOffice('CH003201')" TargetMode="External"/><Relationship Id="rId21" Type="http://schemas.openxmlformats.org/officeDocument/2006/relationships/hyperlink" Target="javascript:switchOffice('CH001571')" TargetMode="External"/><Relationship Id="rId42" Type="http://schemas.openxmlformats.org/officeDocument/2006/relationships/hyperlink" Target="javascript:switchOffice('CH001731')" TargetMode="External"/><Relationship Id="rId63" Type="http://schemas.openxmlformats.org/officeDocument/2006/relationships/hyperlink" Target="javascript:switchOffice('CH002261')" TargetMode="External"/><Relationship Id="rId84" Type="http://schemas.openxmlformats.org/officeDocument/2006/relationships/hyperlink" Target="javascript:switchOffice('CH002753')" TargetMode="External"/><Relationship Id="rId138" Type="http://schemas.openxmlformats.org/officeDocument/2006/relationships/hyperlink" Target="javascript:switchOffice('CH004011')" TargetMode="External"/><Relationship Id="rId159" Type="http://schemas.openxmlformats.org/officeDocument/2006/relationships/hyperlink" Target="javascript:switchOffice('CH004281')" TargetMode="External"/><Relationship Id="rId170" Type="http://schemas.openxmlformats.org/officeDocument/2006/relationships/hyperlink" Target="javascript:switchOffice('CH005040')" TargetMode="External"/><Relationship Id="rId191" Type="http://schemas.openxmlformats.org/officeDocument/2006/relationships/hyperlink" Target="javascript:switchOffice('CH005701')" TargetMode="External"/><Relationship Id="rId205" Type="http://schemas.openxmlformats.org/officeDocument/2006/relationships/printerSettings" Target="../printerSettings/printerSettings7.bin"/><Relationship Id="rId107" Type="http://schemas.openxmlformats.org/officeDocument/2006/relationships/hyperlink" Target="javascript:switchOffice('CH003091')" TargetMode="External"/><Relationship Id="rId11" Type="http://schemas.openxmlformats.org/officeDocument/2006/relationships/hyperlink" Target="javascript:switchOffice('CH001401')" TargetMode="External"/><Relationship Id="rId32" Type="http://schemas.openxmlformats.org/officeDocument/2006/relationships/hyperlink" Target="javascript:switchOffice('CH001661')" TargetMode="External"/><Relationship Id="rId53" Type="http://schemas.openxmlformats.org/officeDocument/2006/relationships/hyperlink" Target="javascript:switchOffice('CH002041')" TargetMode="External"/><Relationship Id="rId74" Type="http://schemas.openxmlformats.org/officeDocument/2006/relationships/hyperlink" Target="javascript:switchOffice('CH002471')" TargetMode="External"/><Relationship Id="rId128" Type="http://schemas.openxmlformats.org/officeDocument/2006/relationships/hyperlink" Target="javascript:switchOffice('CH003401')" TargetMode="External"/><Relationship Id="rId149" Type="http://schemas.openxmlformats.org/officeDocument/2006/relationships/hyperlink" Target="javascript:switchOffice('CH004163')" TargetMode="External"/><Relationship Id="rId5" Type="http://schemas.openxmlformats.org/officeDocument/2006/relationships/hyperlink" Target="javascript:switchOffice('CH001251')" TargetMode="External"/><Relationship Id="rId95" Type="http://schemas.openxmlformats.org/officeDocument/2006/relationships/hyperlink" Target="javascript:switchOffice('CH003001')" TargetMode="External"/><Relationship Id="rId160" Type="http://schemas.openxmlformats.org/officeDocument/2006/relationships/hyperlink" Target="javascript:switchOffice('CH004421')" TargetMode="External"/><Relationship Id="rId181" Type="http://schemas.openxmlformats.org/officeDocument/2006/relationships/hyperlink" Target="javascript:switchOffice('CH005441')" TargetMode="External"/><Relationship Id="rId22" Type="http://schemas.openxmlformats.org/officeDocument/2006/relationships/hyperlink" Target="javascript:switchOffice('CH001571')" TargetMode="External"/><Relationship Id="rId43" Type="http://schemas.openxmlformats.org/officeDocument/2006/relationships/hyperlink" Target="javascript:switchOffice('CH001801')" TargetMode="External"/><Relationship Id="rId64" Type="http://schemas.openxmlformats.org/officeDocument/2006/relationships/hyperlink" Target="javascript:switchOffice('CH002261')" TargetMode="External"/><Relationship Id="rId118" Type="http://schemas.openxmlformats.org/officeDocument/2006/relationships/hyperlink" Target="javascript:switchOffice('CH003261')" TargetMode="External"/><Relationship Id="rId139" Type="http://schemas.openxmlformats.org/officeDocument/2006/relationships/hyperlink" Target="javascript:switchOffice('CH004011')" TargetMode="External"/><Relationship Id="rId85" Type="http://schemas.openxmlformats.org/officeDocument/2006/relationships/hyperlink" Target="javascript:switchOffice('CH002753')" TargetMode="External"/><Relationship Id="rId150" Type="http://schemas.openxmlformats.org/officeDocument/2006/relationships/hyperlink" Target="javascript:switchOffice('CH004164')" TargetMode="External"/><Relationship Id="rId171" Type="http://schemas.openxmlformats.org/officeDocument/2006/relationships/hyperlink" Target="javascript:switchOffice('CH005040')" TargetMode="External"/><Relationship Id="rId192" Type="http://schemas.openxmlformats.org/officeDocument/2006/relationships/hyperlink" Target="javascript:switchOffice('CH006002')" TargetMode="External"/><Relationship Id="rId206" Type="http://schemas.openxmlformats.org/officeDocument/2006/relationships/drawing" Target="../drawings/drawing7.xml"/><Relationship Id="rId12" Type="http://schemas.openxmlformats.org/officeDocument/2006/relationships/hyperlink" Target="javascript:switchOffice('CH001401')" TargetMode="External"/><Relationship Id="rId33" Type="http://schemas.openxmlformats.org/officeDocument/2006/relationships/hyperlink" Target="javascript:switchOffice('CH001671')" TargetMode="External"/><Relationship Id="rId108" Type="http://schemas.openxmlformats.org/officeDocument/2006/relationships/hyperlink" Target="javascript:switchOffice('CH003121')" TargetMode="External"/><Relationship Id="rId129" Type="http://schemas.openxmlformats.org/officeDocument/2006/relationships/hyperlink" Target="javascript:switchOffice('CH003401')" TargetMode="External"/><Relationship Id="rId54" Type="http://schemas.openxmlformats.org/officeDocument/2006/relationships/hyperlink" Target="javascript:switchOffice('CH002041')" TargetMode="External"/><Relationship Id="rId75" Type="http://schemas.openxmlformats.org/officeDocument/2006/relationships/hyperlink" Target="javascript:switchOffice('CH002621')" TargetMode="External"/><Relationship Id="rId96" Type="http://schemas.openxmlformats.org/officeDocument/2006/relationships/hyperlink" Target="javascript:switchOffice('CH003011')" TargetMode="External"/><Relationship Id="rId140" Type="http://schemas.openxmlformats.org/officeDocument/2006/relationships/hyperlink" Target="javascript:switchOffice('CH004031')" TargetMode="External"/><Relationship Id="rId161" Type="http://schemas.openxmlformats.org/officeDocument/2006/relationships/hyperlink" Target="javascript:switchOffice('CH004421')" TargetMode="External"/><Relationship Id="rId182" Type="http://schemas.openxmlformats.org/officeDocument/2006/relationships/hyperlink" Target="javascript:switchOffice('CH005491')" TargetMode="External"/><Relationship Id="rId6" Type="http://schemas.openxmlformats.org/officeDocument/2006/relationships/hyperlink" Target="javascript:switchOffice('CH001251')" TargetMode="External"/><Relationship Id="rId23" Type="http://schemas.openxmlformats.org/officeDocument/2006/relationships/hyperlink" Target="javascript:switchOffice('CH001591')" TargetMode="External"/><Relationship Id="rId119" Type="http://schemas.openxmlformats.org/officeDocument/2006/relationships/hyperlink" Target="javascript:switchOffice('CH003261')" TargetMode="External"/><Relationship Id="rId44" Type="http://schemas.openxmlformats.org/officeDocument/2006/relationships/hyperlink" Target="javascript:switchOffice('CH001801')" TargetMode="External"/><Relationship Id="rId65" Type="http://schemas.openxmlformats.org/officeDocument/2006/relationships/hyperlink" Target="javascript:switchOffice('CH002291')" TargetMode="External"/><Relationship Id="rId86" Type="http://schemas.openxmlformats.org/officeDocument/2006/relationships/hyperlink" Target="javascript:switchOffice('CH002754')" TargetMode="External"/><Relationship Id="rId130" Type="http://schemas.openxmlformats.org/officeDocument/2006/relationships/hyperlink" Target="javascript:switchOffice('CH003451')" TargetMode="External"/><Relationship Id="rId151" Type="http://schemas.openxmlformats.org/officeDocument/2006/relationships/hyperlink" Target="javascript:switchOffice('CH004164')" TargetMode="External"/><Relationship Id="rId172" Type="http://schemas.openxmlformats.org/officeDocument/2006/relationships/hyperlink" Target="javascript:switchOffice('CH005051')" TargetMode="External"/><Relationship Id="rId193" Type="http://schemas.openxmlformats.org/officeDocument/2006/relationships/hyperlink" Target="javascript:switchOffice('CH006002')" TargetMode="External"/><Relationship Id="rId13" Type="http://schemas.openxmlformats.org/officeDocument/2006/relationships/hyperlink" Target="javascript:switchOffice('CH001454')" TargetMode="External"/><Relationship Id="rId109" Type="http://schemas.openxmlformats.org/officeDocument/2006/relationships/hyperlink" Target="javascript:switchOffice('CH003121')" TargetMode="External"/><Relationship Id="rId34" Type="http://schemas.openxmlformats.org/officeDocument/2006/relationships/hyperlink" Target="javascript:switchOffice('CH001671')" TargetMode="External"/><Relationship Id="rId55" Type="http://schemas.openxmlformats.org/officeDocument/2006/relationships/hyperlink" Target="javascript:switchOffice('CH002051')" TargetMode="External"/><Relationship Id="rId76" Type="http://schemas.openxmlformats.org/officeDocument/2006/relationships/hyperlink" Target="javascript:switchOffice('CH002671')" TargetMode="External"/><Relationship Id="rId97" Type="http://schemas.openxmlformats.org/officeDocument/2006/relationships/hyperlink" Target="javascript:switchOffice('CH003011')" TargetMode="External"/><Relationship Id="rId120" Type="http://schemas.openxmlformats.org/officeDocument/2006/relationships/hyperlink" Target="javascript:switchOffice('CH003301')" TargetMode="External"/><Relationship Id="rId141" Type="http://schemas.openxmlformats.org/officeDocument/2006/relationships/hyperlink" Target="javascript:switchOffice('CH004031')" TargetMode="External"/><Relationship Id="rId7" Type="http://schemas.openxmlformats.org/officeDocument/2006/relationships/hyperlink" Target="javascript:switchOffice('CH001252')" TargetMode="External"/><Relationship Id="rId162" Type="http://schemas.openxmlformats.org/officeDocument/2006/relationships/hyperlink" Target="javascript:switchOffice('CH004471')" TargetMode="External"/><Relationship Id="rId183" Type="http://schemas.openxmlformats.org/officeDocument/2006/relationships/hyperlink" Target="javascript:switchOffice('CH005491')" TargetMode="External"/><Relationship Id="rId24" Type="http://schemas.openxmlformats.org/officeDocument/2006/relationships/hyperlink" Target="javascript:switchOffice('CH001591')" TargetMode="External"/><Relationship Id="rId40" Type="http://schemas.openxmlformats.org/officeDocument/2006/relationships/hyperlink" Target="javascript:switchOffice('CH001721')" TargetMode="External"/><Relationship Id="rId45" Type="http://schemas.openxmlformats.org/officeDocument/2006/relationships/hyperlink" Target="javascript:switchOffice('CH001841')" TargetMode="External"/><Relationship Id="rId66" Type="http://schemas.openxmlformats.org/officeDocument/2006/relationships/hyperlink" Target="javascript:switchOffice('CH002291')" TargetMode="External"/><Relationship Id="rId87" Type="http://schemas.openxmlformats.org/officeDocument/2006/relationships/hyperlink" Target="javascript:switchOffice('CH002754')" TargetMode="External"/><Relationship Id="rId110" Type="http://schemas.openxmlformats.org/officeDocument/2006/relationships/hyperlink" Target="javascript:switchOffice('CH003140')" TargetMode="External"/><Relationship Id="rId115" Type="http://schemas.openxmlformats.org/officeDocument/2006/relationships/hyperlink" Target="javascript:switchOffice('CH003171')" TargetMode="External"/><Relationship Id="rId131" Type="http://schemas.openxmlformats.org/officeDocument/2006/relationships/hyperlink" Target="javascript:switchOffice('CH003451')" TargetMode="External"/><Relationship Id="rId136" Type="http://schemas.openxmlformats.org/officeDocument/2006/relationships/hyperlink" Target="javascript:switchOffice('CH004003')" TargetMode="External"/><Relationship Id="rId157" Type="http://schemas.openxmlformats.org/officeDocument/2006/relationships/hyperlink" Target="javascript:switchOffice('CH004183')" TargetMode="External"/><Relationship Id="rId178" Type="http://schemas.openxmlformats.org/officeDocument/2006/relationships/hyperlink" Target="javascript:switchOffice('CH005211')" TargetMode="External"/><Relationship Id="rId61" Type="http://schemas.openxmlformats.org/officeDocument/2006/relationships/hyperlink" Target="javascript:switchOffice('CH002151')" TargetMode="External"/><Relationship Id="rId82" Type="http://schemas.openxmlformats.org/officeDocument/2006/relationships/hyperlink" Target="javascript:switchOffice('CH002752')" TargetMode="External"/><Relationship Id="rId152" Type="http://schemas.openxmlformats.org/officeDocument/2006/relationships/hyperlink" Target="javascript:switchOffice('CH004181')" TargetMode="External"/><Relationship Id="rId173" Type="http://schemas.openxmlformats.org/officeDocument/2006/relationships/hyperlink" Target="javascript:switchOffice('CH005051')" TargetMode="External"/><Relationship Id="rId194" Type="http://schemas.openxmlformats.org/officeDocument/2006/relationships/hyperlink" Target="javascript:switchOffice('CH006021')" TargetMode="External"/><Relationship Id="rId199" Type="http://schemas.openxmlformats.org/officeDocument/2006/relationships/hyperlink" Target="javascript:switchOffice('CH006251')" TargetMode="External"/><Relationship Id="rId203" Type="http://schemas.openxmlformats.org/officeDocument/2006/relationships/hyperlink" Target="javascript:switchOffice('CH006521')" TargetMode="External"/><Relationship Id="rId19" Type="http://schemas.openxmlformats.org/officeDocument/2006/relationships/hyperlink" Target="javascript:switchOffice('CH001551')" TargetMode="External"/><Relationship Id="rId14" Type="http://schemas.openxmlformats.org/officeDocument/2006/relationships/hyperlink" Target="javascript:switchOffice('CH001454')" TargetMode="External"/><Relationship Id="rId30" Type="http://schemas.openxmlformats.org/officeDocument/2006/relationships/hyperlink" Target="javascript:switchOffice('CH001651')" TargetMode="External"/><Relationship Id="rId35" Type="http://schemas.openxmlformats.org/officeDocument/2006/relationships/hyperlink" Target="javascript:switchOffice('CH001711')" TargetMode="External"/><Relationship Id="rId56" Type="http://schemas.openxmlformats.org/officeDocument/2006/relationships/hyperlink" Target="javascript:switchOffice('CH002051')" TargetMode="External"/><Relationship Id="rId77" Type="http://schemas.openxmlformats.org/officeDocument/2006/relationships/hyperlink" Target="javascript:switchOffice('CH002671')" TargetMode="External"/><Relationship Id="rId100" Type="http://schemas.openxmlformats.org/officeDocument/2006/relationships/hyperlink" Target="javascript:switchOffice('CH003041')" TargetMode="External"/><Relationship Id="rId105" Type="http://schemas.openxmlformats.org/officeDocument/2006/relationships/hyperlink" Target="javascript:switchOffice('CH003081')" TargetMode="External"/><Relationship Id="rId126" Type="http://schemas.openxmlformats.org/officeDocument/2006/relationships/hyperlink" Target="javascript:switchOffice('CH003391')" TargetMode="External"/><Relationship Id="rId147" Type="http://schemas.openxmlformats.org/officeDocument/2006/relationships/hyperlink" Target="javascript:switchOffice('CH004162')" TargetMode="External"/><Relationship Id="rId168" Type="http://schemas.openxmlformats.org/officeDocument/2006/relationships/hyperlink" Target="javascript:switchOffice('CH005031')" TargetMode="External"/><Relationship Id="rId8" Type="http://schemas.openxmlformats.org/officeDocument/2006/relationships/hyperlink" Target="javascript:switchOffice('CH001252')" TargetMode="External"/><Relationship Id="rId51" Type="http://schemas.openxmlformats.org/officeDocument/2006/relationships/hyperlink" Target="javascript:switchOffice('CH002002')" TargetMode="External"/><Relationship Id="rId72" Type="http://schemas.openxmlformats.org/officeDocument/2006/relationships/hyperlink" Target="javascript:switchOffice('CH002411')" TargetMode="External"/><Relationship Id="rId93" Type="http://schemas.openxmlformats.org/officeDocument/2006/relationships/hyperlink" Target="javascript:switchOffice('CH002771')" TargetMode="External"/><Relationship Id="rId98" Type="http://schemas.openxmlformats.org/officeDocument/2006/relationships/hyperlink" Target="javascript:switchOffice('CH003031')" TargetMode="External"/><Relationship Id="rId121" Type="http://schemas.openxmlformats.org/officeDocument/2006/relationships/hyperlink" Target="javascript:switchOffice('CH003301')" TargetMode="External"/><Relationship Id="rId142" Type="http://schemas.openxmlformats.org/officeDocument/2006/relationships/hyperlink" Target="javascript:switchOffice('CH004101')" TargetMode="External"/><Relationship Id="rId163" Type="http://schemas.openxmlformats.org/officeDocument/2006/relationships/hyperlink" Target="javascript:switchOffice('CH004471')" TargetMode="External"/><Relationship Id="rId184" Type="http://schemas.openxmlformats.org/officeDocument/2006/relationships/hyperlink" Target="javascript:switchOffice('CH005551')" TargetMode="External"/><Relationship Id="rId189" Type="http://schemas.openxmlformats.org/officeDocument/2006/relationships/hyperlink" Target="javascript:switchOffice('CH005691')" TargetMode="External"/><Relationship Id="rId3" Type="http://schemas.openxmlformats.org/officeDocument/2006/relationships/hyperlink" Target="javascript:switchOffice('CH001141')" TargetMode="External"/><Relationship Id="rId25" Type="http://schemas.openxmlformats.org/officeDocument/2006/relationships/hyperlink" Target="javascript:switchOffice('CH001601')" TargetMode="External"/><Relationship Id="rId46" Type="http://schemas.openxmlformats.org/officeDocument/2006/relationships/hyperlink" Target="javascript:switchOffice('CH001841')" TargetMode="External"/><Relationship Id="rId67" Type="http://schemas.openxmlformats.org/officeDocument/2006/relationships/hyperlink" Target="javascript:switchOffice('CH002311')" TargetMode="External"/><Relationship Id="rId116" Type="http://schemas.openxmlformats.org/officeDocument/2006/relationships/hyperlink" Target="javascript:switchOffice('CH003201')" TargetMode="External"/><Relationship Id="rId137" Type="http://schemas.openxmlformats.org/officeDocument/2006/relationships/hyperlink" Target="javascript:switchOffice('CH004003')" TargetMode="External"/><Relationship Id="rId158" Type="http://schemas.openxmlformats.org/officeDocument/2006/relationships/hyperlink" Target="javascript:switchOffice('CH004281')" TargetMode="External"/><Relationship Id="rId20" Type="http://schemas.openxmlformats.org/officeDocument/2006/relationships/hyperlink" Target="javascript:switchOffice('CH001551')" TargetMode="External"/><Relationship Id="rId41" Type="http://schemas.openxmlformats.org/officeDocument/2006/relationships/hyperlink" Target="javascript:switchOffice('CH001731')" TargetMode="External"/><Relationship Id="rId62" Type="http://schemas.openxmlformats.org/officeDocument/2006/relationships/hyperlink" Target="javascript:switchOffice('CH002151')" TargetMode="External"/><Relationship Id="rId83" Type="http://schemas.openxmlformats.org/officeDocument/2006/relationships/hyperlink" Target="javascript:switchOffice('CH002752')" TargetMode="External"/><Relationship Id="rId88" Type="http://schemas.openxmlformats.org/officeDocument/2006/relationships/hyperlink" Target="javascript:switchOffice('CH002755')" TargetMode="External"/><Relationship Id="rId111" Type="http://schemas.openxmlformats.org/officeDocument/2006/relationships/hyperlink" Target="javascript:switchOffice('CH003140')" TargetMode="External"/><Relationship Id="rId132" Type="http://schemas.openxmlformats.org/officeDocument/2006/relationships/hyperlink" Target="javascript:switchOffice('CH004001')" TargetMode="External"/><Relationship Id="rId153" Type="http://schemas.openxmlformats.org/officeDocument/2006/relationships/hyperlink" Target="javascript:switchOffice('CH004181')" TargetMode="External"/><Relationship Id="rId174" Type="http://schemas.openxmlformats.org/officeDocument/2006/relationships/hyperlink" Target="javascript:switchOffice('CH005081')" TargetMode="External"/><Relationship Id="rId179" Type="http://schemas.openxmlformats.org/officeDocument/2006/relationships/hyperlink" Target="javascript:switchOffice('CH005211')" TargetMode="External"/><Relationship Id="rId195" Type="http://schemas.openxmlformats.org/officeDocument/2006/relationships/hyperlink" Target="javascript:switchOffice('CH006021')" TargetMode="External"/><Relationship Id="rId190" Type="http://schemas.openxmlformats.org/officeDocument/2006/relationships/hyperlink" Target="javascript:switchOffice('CH005701')" TargetMode="External"/><Relationship Id="rId204" Type="http://schemas.openxmlformats.org/officeDocument/2006/relationships/hyperlink" Target="javascript:switchOffice('CH002621')" TargetMode="External"/><Relationship Id="rId15" Type="http://schemas.openxmlformats.org/officeDocument/2006/relationships/hyperlink" Target="javascript:switchOffice('CH001471')" TargetMode="External"/><Relationship Id="rId36" Type="http://schemas.openxmlformats.org/officeDocument/2006/relationships/hyperlink" Target="javascript:switchOffice('CH001711')" TargetMode="External"/><Relationship Id="rId57" Type="http://schemas.openxmlformats.org/officeDocument/2006/relationships/hyperlink" Target="javascript:switchOffice('CH002071')" TargetMode="External"/><Relationship Id="rId106" Type="http://schemas.openxmlformats.org/officeDocument/2006/relationships/hyperlink" Target="javascript:switchOffice('CH003091')" TargetMode="External"/><Relationship Id="rId127" Type="http://schemas.openxmlformats.org/officeDocument/2006/relationships/hyperlink" Target="javascript:switchOffice('CH003391')" TargetMode="External"/><Relationship Id="rId10" Type="http://schemas.openxmlformats.org/officeDocument/2006/relationships/hyperlink" Target="javascript:switchOffice('CH001253')" TargetMode="External"/><Relationship Id="rId31" Type="http://schemas.openxmlformats.org/officeDocument/2006/relationships/hyperlink" Target="javascript:switchOffice('CH001661')" TargetMode="External"/><Relationship Id="rId52" Type="http://schemas.openxmlformats.org/officeDocument/2006/relationships/hyperlink" Target="javascript:switchOffice('CH002002')" TargetMode="External"/><Relationship Id="rId73" Type="http://schemas.openxmlformats.org/officeDocument/2006/relationships/hyperlink" Target="javascript:switchOffice('CH002471')" TargetMode="External"/><Relationship Id="rId78" Type="http://schemas.openxmlformats.org/officeDocument/2006/relationships/hyperlink" Target="javascript:switchOffice('CH002711')" TargetMode="External"/><Relationship Id="rId94" Type="http://schemas.openxmlformats.org/officeDocument/2006/relationships/hyperlink" Target="javascript:switchOffice('CH003001')" TargetMode="External"/><Relationship Id="rId99" Type="http://schemas.openxmlformats.org/officeDocument/2006/relationships/hyperlink" Target="javascript:switchOffice('CH003031')" TargetMode="External"/><Relationship Id="rId101" Type="http://schemas.openxmlformats.org/officeDocument/2006/relationships/hyperlink" Target="javascript:switchOffice('CH003041')" TargetMode="External"/><Relationship Id="rId122" Type="http://schemas.openxmlformats.org/officeDocument/2006/relationships/hyperlink" Target="javascript:switchOffice('CH003331')" TargetMode="External"/><Relationship Id="rId143" Type="http://schemas.openxmlformats.org/officeDocument/2006/relationships/hyperlink" Target="javascript:switchOffice('CH004101')" TargetMode="External"/><Relationship Id="rId148" Type="http://schemas.openxmlformats.org/officeDocument/2006/relationships/hyperlink" Target="javascript:switchOffice('CH004163')" TargetMode="External"/><Relationship Id="rId164" Type="http://schemas.openxmlformats.org/officeDocument/2006/relationships/hyperlink" Target="javascript:switchOffice('CH004491')" TargetMode="External"/><Relationship Id="rId169" Type="http://schemas.openxmlformats.org/officeDocument/2006/relationships/hyperlink" Target="javascript:switchOffice('CH005031')" TargetMode="External"/><Relationship Id="rId185" Type="http://schemas.openxmlformats.org/officeDocument/2006/relationships/hyperlink" Target="javascript:switchOffice('CH005551')" TargetMode="External"/><Relationship Id="rId4" Type="http://schemas.openxmlformats.org/officeDocument/2006/relationships/hyperlink" Target="javascript:switchOffice('CH001141')" TargetMode="External"/><Relationship Id="rId9" Type="http://schemas.openxmlformats.org/officeDocument/2006/relationships/hyperlink" Target="javascript:switchOffice('CH001253')" TargetMode="External"/><Relationship Id="rId180" Type="http://schemas.openxmlformats.org/officeDocument/2006/relationships/hyperlink" Target="javascript:switchOffice('CH005441')" TargetMode="External"/><Relationship Id="rId26" Type="http://schemas.openxmlformats.org/officeDocument/2006/relationships/hyperlink" Target="javascript:switchOffice('CH001601')" TargetMode="External"/><Relationship Id="rId47" Type="http://schemas.openxmlformats.org/officeDocument/2006/relationships/hyperlink" Target="javascript:switchOffice('CH001921')" TargetMode="External"/><Relationship Id="rId68" Type="http://schemas.openxmlformats.org/officeDocument/2006/relationships/hyperlink" Target="javascript:switchOffice('CH002311')" TargetMode="External"/><Relationship Id="rId89" Type="http://schemas.openxmlformats.org/officeDocument/2006/relationships/hyperlink" Target="javascript:switchOffice('CH002755')" TargetMode="External"/><Relationship Id="rId112" Type="http://schemas.openxmlformats.org/officeDocument/2006/relationships/hyperlink" Target="javascript:switchOffice('CH003151')" TargetMode="External"/><Relationship Id="rId133" Type="http://schemas.openxmlformats.org/officeDocument/2006/relationships/hyperlink" Target="javascript:switchOffice('CH004001')" TargetMode="External"/><Relationship Id="rId154" Type="http://schemas.openxmlformats.org/officeDocument/2006/relationships/hyperlink" Target="javascript:switchOffice('CH004182')" TargetMode="External"/><Relationship Id="rId175" Type="http://schemas.openxmlformats.org/officeDocument/2006/relationships/hyperlink" Target="javascript:switchOffice('CH005081')" TargetMode="External"/><Relationship Id="rId196" Type="http://schemas.openxmlformats.org/officeDocument/2006/relationships/hyperlink" Target="javascript:switchOffice('CH006221')" TargetMode="External"/><Relationship Id="rId200" Type="http://schemas.openxmlformats.org/officeDocument/2006/relationships/hyperlink" Target="javascript:switchOffice('CH006451')" TargetMode="External"/><Relationship Id="rId16" Type="http://schemas.openxmlformats.org/officeDocument/2006/relationships/hyperlink" Target="javascript:switchOffice('CH001471')" TargetMode="External"/><Relationship Id="rId37" Type="http://schemas.openxmlformats.org/officeDocument/2006/relationships/hyperlink" Target="javascript:switchOffice('CH001712')" TargetMode="External"/><Relationship Id="rId58" Type="http://schemas.openxmlformats.org/officeDocument/2006/relationships/hyperlink" Target="javascript:switchOffice('CH002071')" TargetMode="External"/><Relationship Id="rId79" Type="http://schemas.openxmlformats.org/officeDocument/2006/relationships/hyperlink" Target="javascript:switchOffice('CH002711')" TargetMode="External"/><Relationship Id="rId102" Type="http://schemas.openxmlformats.org/officeDocument/2006/relationships/hyperlink" Target="javascript:switchOffice('CH003071')" TargetMode="External"/><Relationship Id="rId123" Type="http://schemas.openxmlformats.org/officeDocument/2006/relationships/hyperlink" Target="javascript:switchOffice('CH003331')" TargetMode="External"/><Relationship Id="rId144" Type="http://schemas.openxmlformats.org/officeDocument/2006/relationships/hyperlink" Target="javascript:switchOffice('CH004131')" TargetMode="External"/><Relationship Id="rId90" Type="http://schemas.openxmlformats.org/officeDocument/2006/relationships/hyperlink" Target="javascript:switchOffice('CH002756')" TargetMode="External"/><Relationship Id="rId165" Type="http://schemas.openxmlformats.org/officeDocument/2006/relationships/hyperlink" Target="javascript:switchOffice('CH004491')" TargetMode="External"/><Relationship Id="rId186" Type="http://schemas.openxmlformats.org/officeDocument/2006/relationships/hyperlink" Target="javascript:switchOffice('CH005561')" TargetMode="External"/><Relationship Id="rId27" Type="http://schemas.openxmlformats.org/officeDocument/2006/relationships/hyperlink" Target="javascript:switchOffice('CH001631')" TargetMode="External"/><Relationship Id="rId48" Type="http://schemas.openxmlformats.org/officeDocument/2006/relationships/hyperlink" Target="javascript:switchOffice('CH001921')" TargetMode="External"/><Relationship Id="rId69" Type="http://schemas.openxmlformats.org/officeDocument/2006/relationships/hyperlink" Target="javascript:switchOffice('CH002381')" TargetMode="External"/><Relationship Id="rId113" Type="http://schemas.openxmlformats.org/officeDocument/2006/relationships/hyperlink" Target="javascript:switchOffice('CH003151')" TargetMode="External"/><Relationship Id="rId134" Type="http://schemas.openxmlformats.org/officeDocument/2006/relationships/hyperlink" Target="javascript:switchOffice('CH004002')" TargetMode="External"/><Relationship Id="rId80" Type="http://schemas.openxmlformats.org/officeDocument/2006/relationships/hyperlink" Target="javascript:switchOffice('CH002751')" TargetMode="External"/><Relationship Id="rId155" Type="http://schemas.openxmlformats.org/officeDocument/2006/relationships/hyperlink" Target="javascript:switchOffice('CH004182')" TargetMode="External"/><Relationship Id="rId176" Type="http://schemas.openxmlformats.org/officeDocument/2006/relationships/hyperlink" Target="javascript:switchOffice('CH005121')" TargetMode="External"/><Relationship Id="rId197" Type="http://schemas.openxmlformats.org/officeDocument/2006/relationships/hyperlink" Target="javascript:switchOffice('CH006221')" TargetMode="External"/><Relationship Id="rId201" Type="http://schemas.openxmlformats.org/officeDocument/2006/relationships/hyperlink" Target="javascript:switchOffice('CH006451')" TargetMode="External"/><Relationship Id="rId17" Type="http://schemas.openxmlformats.org/officeDocument/2006/relationships/hyperlink" Target="javascript:switchOffice('CH001501')" TargetMode="External"/><Relationship Id="rId38" Type="http://schemas.openxmlformats.org/officeDocument/2006/relationships/hyperlink" Target="javascript:switchOffice('CH001712')" TargetMode="External"/><Relationship Id="rId59" Type="http://schemas.openxmlformats.org/officeDocument/2006/relationships/hyperlink" Target="javascript:switchOffice('CH002091')" TargetMode="External"/><Relationship Id="rId103" Type="http://schemas.openxmlformats.org/officeDocument/2006/relationships/hyperlink" Target="javascript:switchOffice('CH003071')" TargetMode="External"/><Relationship Id="rId124" Type="http://schemas.openxmlformats.org/officeDocument/2006/relationships/hyperlink" Target="javascript:switchOffice('CH003361')" TargetMode="External"/><Relationship Id="rId70" Type="http://schemas.openxmlformats.org/officeDocument/2006/relationships/hyperlink" Target="javascript:switchOffice('CH002381')" TargetMode="External"/><Relationship Id="rId91" Type="http://schemas.openxmlformats.org/officeDocument/2006/relationships/hyperlink" Target="javascript:switchOffice('CH002756')" TargetMode="External"/><Relationship Id="rId145" Type="http://schemas.openxmlformats.org/officeDocument/2006/relationships/hyperlink" Target="javascript:switchOffice('CH004131')" TargetMode="External"/><Relationship Id="rId166" Type="http://schemas.openxmlformats.org/officeDocument/2006/relationships/hyperlink" Target="javascript:switchOffice('CH004581')" TargetMode="External"/><Relationship Id="rId187" Type="http://schemas.openxmlformats.org/officeDocument/2006/relationships/hyperlink" Target="javascript:switchOffice('CH005561')" TargetMode="External"/><Relationship Id="rId1" Type="http://schemas.openxmlformats.org/officeDocument/2006/relationships/hyperlink" Target="javascript:switchOffice('CH001001')" TargetMode="External"/><Relationship Id="rId28" Type="http://schemas.openxmlformats.org/officeDocument/2006/relationships/hyperlink" Target="javascript:switchOffice('CH001631')" TargetMode="External"/><Relationship Id="rId49" Type="http://schemas.openxmlformats.org/officeDocument/2006/relationships/hyperlink" Target="javascript:switchOffice('CH002001')" TargetMode="External"/><Relationship Id="rId114" Type="http://schemas.openxmlformats.org/officeDocument/2006/relationships/hyperlink" Target="javascript:switchOffice('CH003171')" TargetMode="External"/><Relationship Id="rId60" Type="http://schemas.openxmlformats.org/officeDocument/2006/relationships/hyperlink" Target="javascript:switchOffice('CH002091')" TargetMode="External"/><Relationship Id="rId81" Type="http://schemas.openxmlformats.org/officeDocument/2006/relationships/hyperlink" Target="javascript:switchOffice('CH002751')" TargetMode="External"/><Relationship Id="rId135" Type="http://schemas.openxmlformats.org/officeDocument/2006/relationships/hyperlink" Target="javascript:switchOffice('CH004002')" TargetMode="External"/><Relationship Id="rId156" Type="http://schemas.openxmlformats.org/officeDocument/2006/relationships/hyperlink" Target="javascript:switchOffice('CH004183')" TargetMode="External"/><Relationship Id="rId177" Type="http://schemas.openxmlformats.org/officeDocument/2006/relationships/hyperlink" Target="javascript:switchOffice('CH005121')" TargetMode="External"/><Relationship Id="rId198" Type="http://schemas.openxmlformats.org/officeDocument/2006/relationships/hyperlink" Target="javascript:switchOffice('CH006251')" TargetMode="External"/><Relationship Id="rId202" Type="http://schemas.openxmlformats.org/officeDocument/2006/relationships/hyperlink" Target="javascript:switchOffice('CH006521')" TargetMode="External"/><Relationship Id="rId18" Type="http://schemas.openxmlformats.org/officeDocument/2006/relationships/hyperlink" Target="javascript:switchOffice('CH001501')" TargetMode="External"/><Relationship Id="rId39" Type="http://schemas.openxmlformats.org/officeDocument/2006/relationships/hyperlink" Target="javascript:switchOffice('CH001721')" TargetMode="External"/><Relationship Id="rId50" Type="http://schemas.openxmlformats.org/officeDocument/2006/relationships/hyperlink" Target="javascript:switchOffice('CH002001')" TargetMode="External"/><Relationship Id="rId104" Type="http://schemas.openxmlformats.org/officeDocument/2006/relationships/hyperlink" Target="javascript:switchOffice('CH003081')" TargetMode="External"/><Relationship Id="rId125" Type="http://schemas.openxmlformats.org/officeDocument/2006/relationships/hyperlink" Target="javascript:switchOffice('CH003361')" TargetMode="External"/><Relationship Id="rId146" Type="http://schemas.openxmlformats.org/officeDocument/2006/relationships/hyperlink" Target="javascript:switchOffice('CH004162')" TargetMode="External"/><Relationship Id="rId167" Type="http://schemas.openxmlformats.org/officeDocument/2006/relationships/hyperlink" Target="javascript:switchOffice('CH004581')" TargetMode="External"/><Relationship Id="rId188" Type="http://schemas.openxmlformats.org/officeDocument/2006/relationships/hyperlink" Target="javascript:switchOffice('CH005691')" TargetMode="External"/><Relationship Id="rId71" Type="http://schemas.openxmlformats.org/officeDocument/2006/relationships/hyperlink" Target="javascript:switchOffice('CH002411')" TargetMode="External"/><Relationship Id="rId92" Type="http://schemas.openxmlformats.org/officeDocument/2006/relationships/hyperlink" Target="javascript:switchOffice('CH002771')" TargetMode="External"/><Relationship Id="rId2" Type="http://schemas.openxmlformats.org/officeDocument/2006/relationships/hyperlink" Target="javascript:switchOffice('CH001001')" TargetMode="External"/><Relationship Id="rId29" Type="http://schemas.openxmlformats.org/officeDocument/2006/relationships/hyperlink" Target="javascript:switchOffice('CH00165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8"/>
  <sheetViews>
    <sheetView showGridLines="0" tabSelected="1" view="pageLayout" topLeftCell="B23" zoomScale="90" zoomScaleNormal="85" zoomScalePageLayoutView="90" workbookViewId="0">
      <selection activeCell="I43" sqref="I43:K43"/>
    </sheetView>
  </sheetViews>
  <sheetFormatPr baseColWidth="10" defaultRowHeight="12.75" x14ac:dyDescent="0.2"/>
  <cols>
    <col min="1" max="1" width="51.140625" style="36" customWidth="1"/>
    <col min="2" max="2" width="12.7109375" style="36" customWidth="1"/>
    <col min="3" max="3" width="8.7109375" style="36" customWidth="1"/>
    <col min="4" max="4" width="4.7109375" style="36" customWidth="1"/>
    <col min="5" max="5" width="26.28515625" style="36" customWidth="1"/>
    <col min="6" max="6" width="34.28515625" style="36" customWidth="1"/>
    <col min="7" max="7" width="8.7109375" style="36" customWidth="1"/>
    <col min="8" max="8" width="30.42578125" style="36" customWidth="1"/>
    <col min="9" max="9" width="6.28515625" style="36" customWidth="1"/>
    <col min="10" max="10" width="2.7109375" style="36" customWidth="1"/>
    <col min="11" max="11" width="4.7109375" style="36" customWidth="1"/>
    <col min="12" max="12" width="12.7109375" style="36" customWidth="1"/>
    <col min="13" max="13" width="2.5703125" style="36" customWidth="1"/>
    <col min="14" max="14" width="15.85546875" style="84" customWidth="1"/>
    <col min="15" max="15" width="5.7109375" style="155" customWidth="1"/>
    <col min="16" max="16" width="3" style="47" customWidth="1"/>
    <col min="17" max="17" width="12.7109375" style="60" customWidth="1"/>
    <col min="18" max="18" width="13.85546875" style="35" customWidth="1"/>
    <col min="19" max="16384" width="11.42578125" style="36"/>
  </cols>
  <sheetData>
    <row r="1" spans="1:18" ht="27.95" customHeight="1" x14ac:dyDescent="0.35">
      <c r="A1" s="34"/>
      <c r="B1" s="34"/>
      <c r="C1" s="34"/>
      <c r="D1" s="34"/>
      <c r="E1" s="34"/>
      <c r="F1" s="266" t="s">
        <v>118</v>
      </c>
      <c r="G1" s="267"/>
      <c r="H1" s="267"/>
      <c r="I1" s="267"/>
      <c r="J1" s="267"/>
      <c r="K1" s="267"/>
      <c r="L1" s="267"/>
      <c r="M1" s="267"/>
      <c r="N1" s="267"/>
      <c r="O1" s="267"/>
      <c r="P1" s="267"/>
      <c r="Q1" s="267"/>
    </row>
    <row r="2" spans="1:18" ht="27.95" customHeight="1" x14ac:dyDescent="0.35">
      <c r="A2" s="34"/>
      <c r="B2" s="34"/>
      <c r="C2" s="34"/>
      <c r="D2" s="34"/>
      <c r="E2" s="34"/>
      <c r="F2" s="37" t="s">
        <v>119</v>
      </c>
      <c r="G2" s="38"/>
      <c r="H2" s="38"/>
      <c r="I2" s="38"/>
      <c r="J2" s="38"/>
      <c r="K2" s="38"/>
      <c r="L2" s="38"/>
      <c r="M2" s="38"/>
      <c r="N2" s="38"/>
      <c r="O2" s="38"/>
      <c r="P2" s="38"/>
      <c r="Q2" s="38"/>
    </row>
    <row r="3" spans="1:18" ht="27.95" customHeight="1" thickBot="1" x14ac:dyDescent="0.25">
      <c r="A3" s="39"/>
      <c r="B3" s="39"/>
      <c r="C3" s="39"/>
      <c r="D3" s="39"/>
      <c r="E3" s="39"/>
      <c r="F3" s="40" t="s">
        <v>58</v>
      </c>
      <c r="G3" s="41"/>
      <c r="H3" s="41"/>
      <c r="I3" s="41"/>
      <c r="J3" s="41"/>
      <c r="K3" s="41"/>
      <c r="L3" s="41"/>
      <c r="M3" s="41"/>
      <c r="N3" s="41"/>
      <c r="O3" s="41"/>
      <c r="P3" s="41"/>
      <c r="Q3" s="41"/>
    </row>
    <row r="4" spans="1:18" ht="13.5" customHeight="1" x14ac:dyDescent="0.2">
      <c r="A4" s="42" t="s">
        <v>5</v>
      </c>
      <c r="B4" s="43"/>
      <c r="C4" s="44"/>
      <c r="D4" s="268" t="s">
        <v>7</v>
      </c>
      <c r="E4" s="269"/>
      <c r="F4" s="270"/>
      <c r="H4" s="45" t="s">
        <v>8</v>
      </c>
      <c r="I4" s="46"/>
      <c r="J4" s="268" t="s">
        <v>9</v>
      </c>
      <c r="K4" s="280"/>
      <c r="L4" s="280"/>
      <c r="M4" s="280"/>
      <c r="N4" s="269"/>
      <c r="O4" s="270"/>
      <c r="Q4" s="48" t="s">
        <v>35</v>
      </c>
    </row>
    <row r="5" spans="1:18" ht="9" customHeight="1" x14ac:dyDescent="0.2">
      <c r="A5" s="274"/>
      <c r="B5" s="273"/>
      <c r="C5" s="44"/>
      <c r="D5" s="49"/>
      <c r="E5" s="44"/>
      <c r="F5" s="50"/>
      <c r="H5" s="51"/>
      <c r="I5" s="52"/>
      <c r="J5" s="53"/>
      <c r="K5" s="54"/>
      <c r="L5" s="54"/>
      <c r="M5" s="54"/>
      <c r="N5" s="54"/>
      <c r="O5" s="55"/>
      <c r="Q5" s="56" t="s">
        <v>6</v>
      </c>
    </row>
    <row r="6" spans="1:18" ht="20.100000000000001" customHeight="1" thickBot="1" x14ac:dyDescent="0.3">
      <c r="A6" s="275"/>
      <c r="B6" s="291"/>
      <c r="C6" s="57"/>
      <c r="D6" s="275"/>
      <c r="E6" s="276"/>
      <c r="F6" s="277"/>
      <c r="H6" s="2"/>
      <c r="I6" s="52"/>
      <c r="J6" s="275"/>
      <c r="K6" s="281"/>
      <c r="L6" s="281"/>
      <c r="M6" s="281"/>
      <c r="N6" s="282"/>
      <c r="O6" s="277"/>
      <c r="Q6" s="4"/>
    </row>
    <row r="7" spans="1:18" ht="20.100000000000001" customHeight="1" x14ac:dyDescent="0.2">
      <c r="A7" s="275"/>
      <c r="B7" s="291"/>
      <c r="C7" s="57"/>
      <c r="D7" s="271" t="s">
        <v>14</v>
      </c>
      <c r="E7" s="272"/>
      <c r="F7" s="273"/>
      <c r="H7" s="58" t="s">
        <v>10</v>
      </c>
      <c r="I7" s="46"/>
      <c r="J7" s="283" t="s">
        <v>12</v>
      </c>
      <c r="K7" s="284"/>
      <c r="L7" s="284"/>
      <c r="M7" s="59"/>
      <c r="N7" s="278" t="s">
        <v>13</v>
      </c>
      <c r="O7" s="279"/>
      <c r="R7" s="61" t="s">
        <v>11</v>
      </c>
    </row>
    <row r="8" spans="1:18" ht="20.100000000000001" customHeight="1" x14ac:dyDescent="0.2">
      <c r="A8" s="275"/>
      <c r="B8" s="291"/>
      <c r="C8" s="57"/>
      <c r="D8" s="271"/>
      <c r="E8" s="272"/>
      <c r="F8" s="273"/>
      <c r="H8" s="3"/>
      <c r="I8" s="52"/>
      <c r="J8" s="275"/>
      <c r="K8" s="282"/>
      <c r="L8" s="282"/>
      <c r="M8" s="285"/>
      <c r="N8" s="289"/>
      <c r="O8" s="290"/>
      <c r="R8" s="61"/>
    </row>
    <row r="9" spans="1:18" ht="20.100000000000001" customHeight="1" x14ac:dyDescent="0.2">
      <c r="A9" s="275"/>
      <c r="B9" s="291"/>
      <c r="C9" s="57"/>
      <c r="D9" s="274"/>
      <c r="E9" s="272"/>
      <c r="F9" s="273"/>
      <c r="H9" s="58" t="s">
        <v>16</v>
      </c>
      <c r="I9" s="62"/>
      <c r="J9" s="271" t="s">
        <v>59</v>
      </c>
      <c r="K9" s="287"/>
      <c r="L9" s="287"/>
      <c r="M9" s="287"/>
      <c r="N9" s="288"/>
      <c r="O9" s="63"/>
      <c r="R9" s="64"/>
    </row>
    <row r="10" spans="1:18" ht="20.100000000000001" customHeight="1" x14ac:dyDescent="0.2">
      <c r="A10" s="275"/>
      <c r="B10" s="291"/>
      <c r="C10" s="57"/>
      <c r="D10" s="274"/>
      <c r="E10" s="272"/>
      <c r="F10" s="273"/>
      <c r="H10" s="3"/>
      <c r="I10" s="52"/>
      <c r="J10" s="286"/>
      <c r="K10" s="281"/>
      <c r="L10" s="281"/>
      <c r="M10" s="281"/>
      <c r="N10" s="281"/>
      <c r="O10" s="277"/>
      <c r="R10" s="65"/>
    </row>
    <row r="11" spans="1:18" ht="6" customHeight="1" thickBot="1" x14ac:dyDescent="0.25">
      <c r="A11" s="295"/>
      <c r="B11" s="296"/>
      <c r="C11" s="66"/>
      <c r="D11" s="67"/>
      <c r="E11" s="68"/>
      <c r="F11" s="69"/>
      <c r="H11" s="70"/>
      <c r="I11" s="52"/>
      <c r="J11" s="67"/>
      <c r="K11" s="68"/>
      <c r="L11" s="68"/>
      <c r="M11" s="68"/>
      <c r="N11" s="71"/>
      <c r="O11" s="72"/>
      <c r="R11" s="61" t="s">
        <v>6</v>
      </c>
    </row>
    <row r="12" spans="1:18" ht="6" customHeight="1" x14ac:dyDescent="0.2">
      <c r="A12" s="44"/>
      <c r="B12" s="44"/>
      <c r="C12" s="44"/>
      <c r="D12" s="44"/>
      <c r="E12" s="44"/>
      <c r="F12" s="44"/>
      <c r="G12" s="44"/>
      <c r="H12" s="44"/>
      <c r="I12" s="44"/>
      <c r="J12" s="73"/>
      <c r="K12" s="73"/>
      <c r="L12" s="73"/>
      <c r="M12" s="73"/>
      <c r="N12" s="61"/>
      <c r="O12" s="74"/>
      <c r="P12" s="61"/>
      <c r="Q12" s="61"/>
      <c r="R12" s="36"/>
    </row>
    <row r="13" spans="1:18" ht="46.5" customHeight="1" x14ac:dyDescent="0.25">
      <c r="A13" s="75" t="s">
        <v>19</v>
      </c>
      <c r="B13" s="76" t="s">
        <v>24</v>
      </c>
      <c r="C13" s="297" t="s">
        <v>25</v>
      </c>
      <c r="D13" s="298"/>
      <c r="E13" s="292" t="s">
        <v>56</v>
      </c>
      <c r="F13" s="293"/>
      <c r="G13" s="293"/>
      <c r="H13" s="294"/>
      <c r="I13" s="299" t="s">
        <v>34</v>
      </c>
      <c r="J13" s="300"/>
      <c r="K13" s="229"/>
      <c r="L13" s="299" t="s">
        <v>57</v>
      </c>
      <c r="M13" s="299"/>
      <c r="N13" s="77" t="s">
        <v>117</v>
      </c>
      <c r="O13" s="300" t="s">
        <v>15</v>
      </c>
      <c r="P13" s="229"/>
      <c r="Q13" s="229"/>
    </row>
    <row r="14" spans="1:18" ht="9.75" customHeight="1" x14ac:dyDescent="0.2">
      <c r="A14" s="78"/>
      <c r="B14" s="79"/>
      <c r="C14" s="80"/>
      <c r="D14" s="81"/>
      <c r="E14" s="105"/>
      <c r="F14" s="82"/>
      <c r="G14" s="82"/>
      <c r="H14" s="82"/>
      <c r="I14" s="82"/>
      <c r="J14" s="73"/>
      <c r="K14" s="83"/>
      <c r="L14" s="83"/>
      <c r="M14" s="83"/>
      <c r="O14" s="85"/>
      <c r="P14" s="83"/>
      <c r="Q14" s="83"/>
      <c r="R14" s="86"/>
    </row>
    <row r="15" spans="1:18" ht="24.95" customHeight="1" x14ac:dyDescent="0.2">
      <c r="A15" s="87" t="s">
        <v>23</v>
      </c>
      <c r="B15" s="88">
        <v>501</v>
      </c>
      <c r="C15" s="89"/>
      <c r="D15" s="90"/>
      <c r="E15" s="105"/>
      <c r="F15" s="91"/>
      <c r="G15" s="91"/>
      <c r="H15" s="91"/>
      <c r="I15" s="303"/>
      <c r="J15" s="304"/>
      <c r="K15" s="305"/>
      <c r="O15" s="92"/>
      <c r="P15" s="93"/>
      <c r="Q15" s="94"/>
      <c r="R15" s="95"/>
    </row>
    <row r="16" spans="1:18" ht="9.6" customHeight="1" x14ac:dyDescent="0.2">
      <c r="A16" s="54"/>
      <c r="B16" s="96"/>
      <c r="C16" s="97"/>
      <c r="D16" s="98"/>
      <c r="E16" s="99"/>
      <c r="F16" s="105"/>
      <c r="G16" s="99"/>
      <c r="H16" s="99"/>
      <c r="I16" s="99"/>
      <c r="J16" s="54"/>
      <c r="K16" s="100"/>
      <c r="L16" s="100"/>
      <c r="M16" s="100"/>
      <c r="O16" s="100"/>
    </row>
    <row r="17" spans="1:18" ht="24.95" customHeight="1" x14ac:dyDescent="0.2">
      <c r="A17" s="101" t="s">
        <v>0</v>
      </c>
      <c r="B17" s="102"/>
      <c r="C17" s="103"/>
      <c r="D17" s="104"/>
      <c r="E17" s="105"/>
      <c r="F17" s="91"/>
      <c r="G17" s="105"/>
      <c r="H17" s="105"/>
      <c r="I17" s="105"/>
      <c r="K17" s="92"/>
      <c r="L17" s="92"/>
      <c r="M17" s="92"/>
      <c r="O17" s="92"/>
      <c r="P17" s="93"/>
      <c r="Q17" s="94"/>
      <c r="R17" s="95"/>
    </row>
    <row r="18" spans="1:18" ht="15" customHeight="1" x14ac:dyDescent="0.2">
      <c r="A18" s="101"/>
      <c r="B18" s="102">
        <v>102</v>
      </c>
      <c r="C18" s="103"/>
      <c r="D18" s="104"/>
      <c r="E18" s="106" t="s">
        <v>42</v>
      </c>
      <c r="F18" s="107"/>
      <c r="G18" s="107"/>
      <c r="H18" s="108"/>
      <c r="I18" s="237"/>
      <c r="J18" s="237"/>
      <c r="K18" s="237"/>
      <c r="O18" s="92"/>
      <c r="P18" s="93"/>
      <c r="Q18" s="94"/>
      <c r="R18" s="95"/>
    </row>
    <row r="19" spans="1:18" s="110" customFormat="1" ht="15" customHeight="1" x14ac:dyDescent="0.2">
      <c r="A19" s="109"/>
      <c r="B19" s="88">
        <v>106</v>
      </c>
      <c r="C19" s="89"/>
      <c r="D19" s="90"/>
      <c r="E19" s="265" t="s">
        <v>43</v>
      </c>
      <c r="F19" s="249"/>
      <c r="G19" s="249"/>
      <c r="H19" s="249"/>
      <c r="I19" s="256">
        <f>I23+I27</f>
        <v>0</v>
      </c>
      <c r="J19" s="301"/>
      <c r="K19" s="302"/>
      <c r="O19" s="92"/>
      <c r="P19" s="93"/>
      <c r="Q19" s="94"/>
      <c r="R19" s="95"/>
    </row>
    <row r="20" spans="1:18" ht="9.6" customHeight="1" x14ac:dyDescent="0.2">
      <c r="A20" s="54"/>
      <c r="B20" s="96"/>
      <c r="C20" s="97"/>
      <c r="D20" s="98"/>
      <c r="E20" s="111"/>
      <c r="F20" s="112"/>
      <c r="G20" s="113"/>
      <c r="H20" s="113"/>
      <c r="I20" s="113"/>
      <c r="J20" s="114"/>
      <c r="K20" s="115"/>
      <c r="L20" s="115"/>
      <c r="M20" s="115"/>
      <c r="O20" s="100"/>
    </row>
    <row r="21" spans="1:18" s="110" customFormat="1" ht="24.95" customHeight="1" x14ac:dyDescent="0.2">
      <c r="A21" s="101" t="s">
        <v>3</v>
      </c>
      <c r="B21" s="102">
        <v>201</v>
      </c>
      <c r="C21" s="103"/>
      <c r="D21" s="104"/>
      <c r="E21" s="252" t="s">
        <v>49</v>
      </c>
      <c r="F21" s="246"/>
      <c r="G21" s="116"/>
      <c r="H21" s="107"/>
      <c r="I21" s="256">
        <f>I22+I26</f>
        <v>0</v>
      </c>
      <c r="J21" s="301"/>
      <c r="K21" s="302"/>
      <c r="O21" s="92"/>
      <c r="P21" s="93"/>
      <c r="Q21" s="94"/>
      <c r="R21" s="95"/>
    </row>
    <row r="22" spans="1:18" s="110" customFormat="1" ht="15" customHeight="1" x14ac:dyDescent="0.2">
      <c r="A22" s="117"/>
      <c r="B22" s="102"/>
      <c r="C22" s="251">
        <v>601</v>
      </c>
      <c r="D22" s="240"/>
      <c r="E22" s="244" t="s">
        <v>121</v>
      </c>
      <c r="F22" s="243"/>
      <c r="G22" s="5"/>
      <c r="H22" s="107" t="s">
        <v>120</v>
      </c>
      <c r="I22" s="237"/>
      <c r="J22" s="309"/>
      <c r="K22" s="309"/>
      <c r="O22" s="92"/>
      <c r="P22" s="93"/>
      <c r="Q22" s="94"/>
      <c r="R22" s="95"/>
    </row>
    <row r="23" spans="1:18" s="110" customFormat="1" ht="15" customHeight="1" x14ac:dyDescent="0.2">
      <c r="A23" s="117"/>
      <c r="B23" s="102"/>
      <c r="C23" s="251">
        <v>603</v>
      </c>
      <c r="D23" s="240"/>
      <c r="E23" s="118" t="s">
        <v>33</v>
      </c>
      <c r="F23" s="119"/>
      <c r="G23" s="119"/>
      <c r="H23" s="120"/>
      <c r="I23" s="237"/>
      <c r="J23" s="309"/>
      <c r="K23" s="309"/>
      <c r="O23" s="92"/>
      <c r="P23" s="93"/>
      <c r="Q23" s="94"/>
      <c r="R23" s="95"/>
    </row>
    <row r="24" spans="1:18" s="110" customFormat="1" ht="15" customHeight="1" thickBot="1" x14ac:dyDescent="0.25">
      <c r="A24" s="117"/>
      <c r="B24" s="102"/>
      <c r="C24" s="239" t="s">
        <v>26</v>
      </c>
      <c r="D24" s="240"/>
      <c r="E24" s="241" t="s">
        <v>32</v>
      </c>
      <c r="F24" s="242"/>
      <c r="G24" s="242"/>
      <c r="H24" s="242"/>
      <c r="I24" s="262">
        <f>I22-I23</f>
        <v>0</v>
      </c>
      <c r="J24" s="307"/>
      <c r="K24" s="308"/>
      <c r="L24" s="121">
        <v>0</v>
      </c>
      <c r="M24" s="122"/>
      <c r="N24" s="24"/>
      <c r="O24" s="228">
        <f>ROUND(I24*L24/0.05,0)*0.05</f>
        <v>0</v>
      </c>
      <c r="P24" s="306"/>
      <c r="Q24" s="306"/>
    </row>
    <row r="25" spans="1:18" s="110" customFormat="1" ht="15" customHeight="1" x14ac:dyDescent="0.2">
      <c r="A25" s="117"/>
      <c r="B25" s="102"/>
      <c r="C25" s="103"/>
      <c r="D25" s="104"/>
      <c r="E25" s="105"/>
      <c r="F25" s="123"/>
      <c r="G25" s="123"/>
      <c r="H25" s="123"/>
      <c r="I25" s="123"/>
      <c r="J25" s="114"/>
      <c r="K25" s="124"/>
      <c r="L25" s="125"/>
      <c r="M25" s="125"/>
      <c r="O25" s="126"/>
      <c r="P25" s="94"/>
      <c r="Q25" s="94"/>
      <c r="R25" s="95"/>
    </row>
    <row r="26" spans="1:18" s="110" customFormat="1" ht="15" customHeight="1" x14ac:dyDescent="0.2">
      <c r="A26" s="117"/>
      <c r="B26" s="102"/>
      <c r="C26" s="251">
        <v>601</v>
      </c>
      <c r="D26" s="240"/>
      <c r="E26" s="244" t="s">
        <v>114</v>
      </c>
      <c r="F26" s="242"/>
      <c r="G26" s="242"/>
      <c r="H26" s="243"/>
      <c r="I26" s="237"/>
      <c r="J26" s="309"/>
      <c r="K26" s="309"/>
      <c r="L26" s="93"/>
      <c r="M26" s="93"/>
      <c r="O26" s="126"/>
      <c r="P26" s="94"/>
      <c r="Q26" s="94"/>
      <c r="R26" s="95"/>
    </row>
    <row r="27" spans="1:18" s="110" customFormat="1" ht="15" customHeight="1" x14ac:dyDescent="0.2">
      <c r="A27" s="117"/>
      <c r="B27" s="102"/>
      <c r="C27" s="251">
        <v>603</v>
      </c>
      <c r="D27" s="240"/>
      <c r="E27" s="118" t="s">
        <v>33</v>
      </c>
      <c r="F27" s="119"/>
      <c r="G27" s="119"/>
      <c r="H27" s="120"/>
      <c r="I27" s="237"/>
      <c r="J27" s="309"/>
      <c r="K27" s="309"/>
      <c r="L27" s="93"/>
      <c r="M27" s="93"/>
      <c r="O27" s="126"/>
      <c r="P27" s="94"/>
      <c r="Q27" s="94"/>
      <c r="R27" s="95"/>
    </row>
    <row r="28" spans="1:18" s="110" customFormat="1" ht="15" customHeight="1" thickBot="1" x14ac:dyDescent="0.25">
      <c r="A28" s="117"/>
      <c r="B28" s="102"/>
      <c r="C28" s="239" t="s">
        <v>26</v>
      </c>
      <c r="D28" s="240"/>
      <c r="E28" s="241" t="s">
        <v>32</v>
      </c>
      <c r="F28" s="242"/>
      <c r="G28" s="242"/>
      <c r="H28" s="242"/>
      <c r="I28" s="262">
        <f>I26-I27</f>
        <v>0</v>
      </c>
      <c r="J28" s="263"/>
      <c r="K28" s="264"/>
      <c r="L28" s="25"/>
      <c r="M28" s="122"/>
      <c r="N28" s="24"/>
      <c r="O28" s="228">
        <f>ROUND(I28*L28/1000/0.05,0)*0.05</f>
        <v>0</v>
      </c>
      <c r="P28" s="228"/>
      <c r="Q28" s="228"/>
    </row>
    <row r="29" spans="1:18" s="110" customFormat="1" ht="15" customHeight="1" x14ac:dyDescent="0.2">
      <c r="A29" s="36"/>
      <c r="B29" s="96"/>
      <c r="C29" s="97"/>
      <c r="D29" s="98"/>
      <c r="E29" s="127"/>
      <c r="F29" s="128"/>
      <c r="G29" s="128"/>
      <c r="H29" s="128"/>
      <c r="I29" s="128"/>
      <c r="J29" s="107"/>
      <c r="K29" s="129"/>
      <c r="L29" s="130"/>
      <c r="M29" s="130"/>
      <c r="O29" s="131"/>
      <c r="P29" s="60"/>
      <c r="Q29" s="60"/>
      <c r="R29" s="35"/>
    </row>
    <row r="30" spans="1:18" s="137" customFormat="1" ht="45" customHeight="1" x14ac:dyDescent="0.2">
      <c r="A30" s="132"/>
      <c r="B30" s="133">
        <v>202</v>
      </c>
      <c r="C30" s="134"/>
      <c r="D30" s="135"/>
      <c r="E30" s="254" t="s">
        <v>113</v>
      </c>
      <c r="F30" s="255"/>
      <c r="G30" s="255"/>
      <c r="H30" s="255"/>
      <c r="I30" s="259">
        <f>'Anhang 1'!C48</f>
        <v>0</v>
      </c>
      <c r="J30" s="260"/>
      <c r="K30" s="261"/>
      <c r="L30" s="136"/>
      <c r="M30" s="136"/>
      <c r="O30" s="138"/>
      <c r="P30" s="139"/>
      <c r="Q30" s="139"/>
      <c r="R30" s="140"/>
    </row>
    <row r="31" spans="1:18" s="110" customFormat="1" ht="24.95" customHeight="1" x14ac:dyDescent="0.2">
      <c r="A31" s="109"/>
      <c r="B31" s="88">
        <v>203</v>
      </c>
      <c r="C31" s="89"/>
      <c r="D31" s="90"/>
      <c r="E31" s="252" t="s">
        <v>50</v>
      </c>
      <c r="F31" s="249"/>
      <c r="G31" s="249"/>
      <c r="H31" s="249"/>
      <c r="I31" s="256">
        <f>'Anhang 2'!C48</f>
        <v>0</v>
      </c>
      <c r="J31" s="257"/>
      <c r="K31" s="258"/>
      <c r="L31" s="93"/>
      <c r="M31" s="93"/>
      <c r="O31" s="92"/>
      <c r="P31" s="94"/>
      <c r="Q31" s="94"/>
      <c r="R31" s="95"/>
    </row>
    <row r="32" spans="1:18" s="110" customFormat="1" ht="24.95" customHeight="1" x14ac:dyDescent="0.2">
      <c r="A32" s="109"/>
      <c r="B32" s="88">
        <v>204</v>
      </c>
      <c r="C32" s="89"/>
      <c r="D32" s="90"/>
      <c r="E32" s="253" t="s">
        <v>51</v>
      </c>
      <c r="F32" s="249"/>
      <c r="G32" s="249"/>
      <c r="H32" s="249"/>
      <c r="I32" s="256">
        <f>'Anhang 3'!C48</f>
        <v>0</v>
      </c>
      <c r="J32" s="257"/>
      <c r="K32" s="258"/>
      <c r="L32" s="93"/>
      <c r="M32" s="93"/>
      <c r="O32" s="92"/>
      <c r="P32" s="94"/>
      <c r="Q32" s="94"/>
      <c r="R32" s="95"/>
    </row>
    <row r="33" spans="1:19" s="110" customFormat="1" ht="31.5" customHeight="1" x14ac:dyDescent="0.2">
      <c r="A33" s="109"/>
      <c r="B33" s="88">
        <v>208</v>
      </c>
      <c r="C33" s="89"/>
      <c r="D33" s="90"/>
      <c r="E33" s="248" t="s">
        <v>52</v>
      </c>
      <c r="F33" s="249"/>
      <c r="G33" s="249"/>
      <c r="H33" s="250"/>
      <c r="I33" s="256">
        <f>'Anhang 4'!C48</f>
        <v>0</v>
      </c>
      <c r="J33" s="257"/>
      <c r="K33" s="258"/>
      <c r="L33" s="93"/>
      <c r="M33" s="93"/>
      <c r="O33" s="92"/>
      <c r="P33" s="94"/>
      <c r="Q33" s="94"/>
      <c r="R33" s="95"/>
    </row>
    <row r="34" spans="1:19" s="110" customFormat="1" ht="24.95" customHeight="1" x14ac:dyDescent="0.2">
      <c r="A34" s="109"/>
      <c r="B34" s="88">
        <v>209</v>
      </c>
      <c r="C34" s="89"/>
      <c r="D34" s="90"/>
      <c r="E34" s="245" t="s">
        <v>53</v>
      </c>
      <c r="F34" s="246"/>
      <c r="G34" s="246"/>
      <c r="H34" s="247"/>
      <c r="I34" s="256">
        <f>I35+I37</f>
        <v>0</v>
      </c>
      <c r="J34" s="257"/>
      <c r="K34" s="258"/>
      <c r="L34" s="93"/>
      <c r="M34" s="93"/>
      <c r="O34" s="92"/>
      <c r="P34" s="94"/>
      <c r="Q34" s="94"/>
      <c r="R34" s="95"/>
    </row>
    <row r="35" spans="1:19" s="110" customFormat="1" ht="15" customHeight="1" x14ac:dyDescent="0.2">
      <c r="A35" s="109"/>
      <c r="B35" s="141"/>
      <c r="C35" s="239" t="s">
        <v>27</v>
      </c>
      <c r="D35" s="240"/>
      <c r="E35" s="241" t="s">
        <v>115</v>
      </c>
      <c r="F35" s="243"/>
      <c r="G35" s="5"/>
      <c r="H35" s="107" t="s">
        <v>120</v>
      </c>
      <c r="I35" s="237"/>
      <c r="J35" s="237"/>
      <c r="K35" s="237"/>
      <c r="L35" s="142">
        <v>0</v>
      </c>
      <c r="M35" s="122"/>
      <c r="N35" s="24"/>
      <c r="O35" s="228">
        <f>ROUND(I35*L35/1000/0.05,0)*0.05</f>
        <v>0</v>
      </c>
      <c r="P35" s="229"/>
      <c r="Q35" s="229"/>
    </row>
    <row r="36" spans="1:19" s="110" customFormat="1" ht="4.5" customHeight="1" x14ac:dyDescent="0.2">
      <c r="A36" s="109"/>
      <c r="B36" s="141"/>
      <c r="C36" s="89"/>
      <c r="D36" s="90"/>
      <c r="E36" s="91"/>
      <c r="F36" s="113"/>
      <c r="G36" s="113"/>
      <c r="H36" s="113"/>
      <c r="I36" s="113"/>
      <c r="J36" s="143"/>
      <c r="K36" s="92"/>
      <c r="L36" s="92"/>
      <c r="M36" s="126"/>
      <c r="P36" s="94"/>
      <c r="Q36" s="94"/>
      <c r="R36" s="95"/>
    </row>
    <row r="37" spans="1:19" s="110" customFormat="1" ht="15" customHeight="1" x14ac:dyDescent="0.2">
      <c r="A37" s="109"/>
      <c r="B37" s="141"/>
      <c r="C37" s="239" t="s">
        <v>27</v>
      </c>
      <c r="D37" s="240"/>
      <c r="E37" s="241" t="s">
        <v>116</v>
      </c>
      <c r="F37" s="242"/>
      <c r="G37" s="242"/>
      <c r="H37" s="243"/>
      <c r="I37" s="237"/>
      <c r="J37" s="237"/>
      <c r="K37" s="237"/>
      <c r="L37" s="25"/>
      <c r="M37" s="122"/>
      <c r="N37" s="24"/>
      <c r="O37" s="228">
        <f>ROUND(I37*L37/1000/0.05,0)*0.05</f>
        <v>0</v>
      </c>
      <c r="P37" s="229"/>
      <c r="Q37" s="229"/>
    </row>
    <row r="38" spans="1:19" s="110" customFormat="1" ht="4.5" customHeight="1" x14ac:dyDescent="0.2">
      <c r="A38" s="109"/>
      <c r="B38" s="144"/>
      <c r="C38" s="145"/>
      <c r="D38" s="90"/>
      <c r="E38" s="91"/>
      <c r="F38" s="113"/>
      <c r="G38" s="113"/>
      <c r="H38" s="113"/>
      <c r="I38" s="113"/>
      <c r="J38" s="143"/>
      <c r="K38" s="92"/>
      <c r="L38" s="92"/>
      <c r="M38" s="92"/>
      <c r="O38" s="92"/>
      <c r="P38" s="60"/>
      <c r="Q38" s="60"/>
      <c r="R38" s="35"/>
    </row>
    <row r="39" spans="1:19" s="110" customFormat="1" ht="9.6" hidden="1" customHeight="1" x14ac:dyDescent="0.2">
      <c r="A39" s="109"/>
      <c r="B39" s="144"/>
      <c r="C39" s="145"/>
      <c r="D39" s="90"/>
      <c r="E39" s="91"/>
      <c r="F39" s="113"/>
      <c r="G39" s="113"/>
      <c r="H39" s="113"/>
      <c r="I39" s="113"/>
      <c r="J39" s="143"/>
      <c r="K39" s="92"/>
      <c r="L39" s="92"/>
      <c r="M39" s="92"/>
      <c r="O39" s="92"/>
      <c r="P39" s="60"/>
      <c r="Q39" s="60"/>
      <c r="R39" s="35"/>
    </row>
    <row r="40" spans="1:19" s="110" customFormat="1" ht="24.95" customHeight="1" x14ac:dyDescent="0.2">
      <c r="A40" s="146" t="s">
        <v>290</v>
      </c>
      <c r="C40" s="216"/>
      <c r="D40" s="217"/>
      <c r="E40" s="223" t="s">
        <v>277</v>
      </c>
      <c r="F40" s="214"/>
      <c r="G40" s="214"/>
      <c r="H40" s="214"/>
      <c r="I40" s="215"/>
      <c r="J40" s="215"/>
      <c r="K40" s="215"/>
      <c r="L40" s="92"/>
      <c r="M40" s="92"/>
      <c r="O40" s="92"/>
      <c r="P40" s="93"/>
      <c r="Q40" s="94"/>
      <c r="R40" s="95"/>
    </row>
    <row r="41" spans="1:19" s="110" customFormat="1" ht="24.95" customHeight="1" x14ac:dyDescent="0.2">
      <c r="A41" s="146"/>
      <c r="B41" s="211" t="s">
        <v>276</v>
      </c>
      <c r="C41" s="216"/>
      <c r="D41" s="217"/>
      <c r="E41" s="223" t="s">
        <v>280</v>
      </c>
      <c r="F41" s="214"/>
      <c r="G41" s="214"/>
      <c r="H41" s="214" t="s">
        <v>120</v>
      </c>
      <c r="I41" s="238"/>
      <c r="J41" s="238"/>
      <c r="K41" s="238"/>
      <c r="L41" s="92"/>
      <c r="M41" s="92"/>
      <c r="O41" s="92"/>
      <c r="P41" s="93"/>
      <c r="Q41" s="94"/>
      <c r="R41" s="95"/>
    </row>
    <row r="42" spans="1:19" s="110" customFormat="1" ht="24.95" customHeight="1" x14ac:dyDescent="0.2">
      <c r="A42" s="210"/>
      <c r="B42" s="212" t="s">
        <v>276</v>
      </c>
      <c r="C42" s="216"/>
      <c r="D42" s="217"/>
      <c r="E42" s="223" t="s">
        <v>289</v>
      </c>
      <c r="F42" s="214"/>
      <c r="G42" s="214"/>
      <c r="H42" s="214"/>
      <c r="I42" s="238"/>
      <c r="J42" s="238"/>
      <c r="K42" s="238"/>
      <c r="L42" s="92"/>
      <c r="M42" s="92"/>
      <c r="O42" s="92"/>
      <c r="P42" s="93"/>
      <c r="Q42" s="94"/>
      <c r="R42" s="95"/>
    </row>
    <row r="43" spans="1:19" s="110" customFormat="1" ht="24.95" customHeight="1" x14ac:dyDescent="0.2">
      <c r="A43" s="146" t="s">
        <v>278</v>
      </c>
      <c r="B43" s="209">
        <v>215</v>
      </c>
      <c r="C43" s="216"/>
      <c r="D43" s="217"/>
      <c r="E43" s="223" t="s">
        <v>281</v>
      </c>
      <c r="F43" s="214"/>
      <c r="G43" s="214"/>
      <c r="H43" s="224"/>
      <c r="I43" s="237"/>
      <c r="J43" s="237"/>
      <c r="K43" s="237"/>
      <c r="L43" s="92"/>
      <c r="M43" s="92"/>
      <c r="O43" s="92"/>
      <c r="P43" s="93"/>
      <c r="Q43" s="94"/>
      <c r="R43" s="95"/>
    </row>
    <row r="44" spans="1:19" s="110" customFormat="1" ht="24.6" customHeight="1" thickBot="1" x14ac:dyDescent="0.25">
      <c r="A44" s="147" t="s">
        <v>279</v>
      </c>
      <c r="B44" s="148">
        <v>215</v>
      </c>
      <c r="C44" s="149"/>
      <c r="D44" s="150"/>
      <c r="E44" s="225" t="s">
        <v>281</v>
      </c>
      <c r="F44" s="226"/>
      <c r="G44" s="226"/>
      <c r="H44" s="227"/>
      <c r="I44" s="218"/>
      <c r="J44" s="218"/>
      <c r="K44" s="218"/>
      <c r="L44" s="92"/>
      <c r="M44" s="92"/>
      <c r="O44" s="92"/>
      <c r="P44" s="60"/>
      <c r="Q44" s="60"/>
      <c r="R44" s="35"/>
    </row>
    <row r="45" spans="1:19" ht="14.25" x14ac:dyDescent="0.2">
      <c r="A45" s="151"/>
      <c r="B45" s="152"/>
      <c r="C45" s="153"/>
      <c r="D45" s="154"/>
    </row>
    <row r="46" spans="1:19" s="110" customFormat="1" ht="14.1" customHeight="1" x14ac:dyDescent="0.2">
      <c r="A46" s="158" t="s">
        <v>29</v>
      </c>
      <c r="B46" s="159">
        <v>502</v>
      </c>
      <c r="C46" s="160"/>
      <c r="D46" s="161"/>
      <c r="E46" s="162"/>
      <c r="F46" s="162"/>
      <c r="G46" s="162"/>
      <c r="H46" s="162"/>
      <c r="I46" s="235">
        <f>I15+I18+I19-I21-I30-I31-I32-I33-I34-I41-I42-I43-I44</f>
        <v>0</v>
      </c>
      <c r="J46" s="236"/>
      <c r="K46" s="236"/>
      <c r="L46" s="92"/>
      <c r="M46" s="92"/>
      <c r="O46" s="92"/>
      <c r="P46" s="93"/>
      <c r="Q46" s="60"/>
      <c r="R46" s="35"/>
    </row>
    <row r="47" spans="1:19" ht="15" x14ac:dyDescent="0.2">
      <c r="A47" s="163" t="s">
        <v>20</v>
      </c>
      <c r="B47" s="88"/>
      <c r="C47" s="89"/>
      <c r="D47" s="90"/>
      <c r="E47" s="164"/>
      <c r="F47" s="164"/>
      <c r="G47" s="164"/>
      <c r="H47" s="164"/>
      <c r="I47" s="164"/>
      <c r="K47" s="129"/>
      <c r="L47" s="165"/>
      <c r="M47" s="165"/>
      <c r="O47" s="100"/>
      <c r="S47" s="110"/>
    </row>
    <row r="48" spans="1:19" s="110" customFormat="1" ht="15" customHeight="1" x14ac:dyDescent="0.2">
      <c r="A48" s="158" t="s">
        <v>30</v>
      </c>
      <c r="B48" s="159">
        <v>502</v>
      </c>
      <c r="C48" s="160"/>
      <c r="D48" s="161"/>
      <c r="E48" s="162"/>
      <c r="F48" s="162"/>
      <c r="G48" s="162"/>
      <c r="H48" s="162"/>
      <c r="I48" s="232"/>
      <c r="J48" s="232"/>
      <c r="K48" s="232"/>
      <c r="L48" s="166"/>
      <c r="M48" s="166"/>
      <c r="O48" s="166"/>
      <c r="P48" s="47"/>
      <c r="Q48" s="60"/>
      <c r="R48" s="35"/>
    </row>
    <row r="49" spans="1:19" ht="9.6" customHeight="1" x14ac:dyDescent="0.2">
      <c r="B49" s="96"/>
      <c r="C49" s="97"/>
      <c r="D49" s="156"/>
      <c r="E49" s="167"/>
      <c r="F49" s="167"/>
      <c r="G49" s="167"/>
      <c r="H49" s="167"/>
      <c r="I49" s="167"/>
      <c r="K49" s="129"/>
      <c r="L49" s="165"/>
      <c r="M49" s="165"/>
      <c r="O49" s="100"/>
      <c r="S49" s="110"/>
    </row>
    <row r="50" spans="1:19" ht="15" customHeight="1" thickBot="1" x14ac:dyDescent="0.3">
      <c r="A50" s="168" t="s">
        <v>31</v>
      </c>
      <c r="B50" s="169" t="s">
        <v>28</v>
      </c>
      <c r="C50" s="170"/>
      <c r="D50" s="171"/>
      <c r="E50" s="172"/>
      <c r="F50" s="172"/>
      <c r="G50" s="172"/>
      <c r="H50" s="171"/>
      <c r="I50" s="233">
        <f>IF(I48&gt;0,(I46-I48)*-1,0)</f>
        <v>0</v>
      </c>
      <c r="J50" s="234"/>
      <c r="K50" s="234"/>
      <c r="L50" s="173">
        <f>I50</f>
        <v>0</v>
      </c>
      <c r="M50" s="173"/>
      <c r="N50" s="174">
        <f>IF(L50&lt;0,L50*-1,L50)</f>
        <v>0</v>
      </c>
      <c r="O50" s="100"/>
    </row>
    <row r="51" spans="1:19" ht="15" x14ac:dyDescent="0.2">
      <c r="A51" s="175" t="s">
        <v>41</v>
      </c>
      <c r="B51" s="96">
        <v>519</v>
      </c>
      <c r="C51" s="97"/>
      <c r="D51" s="156"/>
      <c r="E51" s="167"/>
      <c r="F51" s="167"/>
      <c r="G51" s="167"/>
      <c r="H51" s="167"/>
      <c r="I51" s="221">
        <f>I15+I18+I19+I21+I30+I31+I32+I33+I34+I41+I42+I43+I44+I46+N50</f>
        <v>0</v>
      </c>
      <c r="J51" s="222"/>
      <c r="K51" s="222"/>
      <c r="L51" s="176"/>
      <c r="M51" s="176"/>
    </row>
    <row r="52" spans="1:19" ht="16.5" thickBot="1" x14ac:dyDescent="0.3">
      <c r="A52" s="177" t="s">
        <v>4</v>
      </c>
      <c r="B52" s="178"/>
      <c r="C52" s="219">
        <v>999</v>
      </c>
      <c r="D52" s="220"/>
      <c r="E52" s="179"/>
      <c r="F52" s="179"/>
      <c r="G52" s="179"/>
      <c r="H52" s="179"/>
      <c r="I52" s="179"/>
      <c r="J52" s="180"/>
      <c r="K52" s="180"/>
      <c r="L52" s="180"/>
      <c r="M52" s="180"/>
      <c r="N52" s="181"/>
      <c r="O52" s="230">
        <f>O24+O28+O35+O37</f>
        <v>0</v>
      </c>
      <c r="P52" s="231"/>
      <c r="Q52" s="231"/>
    </row>
    <row r="53" spans="1:19" ht="4.5" customHeight="1" x14ac:dyDescent="0.2">
      <c r="B53" s="157"/>
      <c r="C53" s="157"/>
      <c r="D53" s="157"/>
      <c r="E53" s="167"/>
      <c r="F53" s="167"/>
      <c r="G53" s="167"/>
      <c r="H53" s="167"/>
      <c r="I53" s="167"/>
    </row>
    <row r="54" spans="1:19" ht="14.25" x14ac:dyDescent="0.2">
      <c r="A54" s="182" t="s">
        <v>283</v>
      </c>
      <c r="B54" s="183"/>
      <c r="C54" s="157"/>
      <c r="D54" s="157"/>
      <c r="E54" s="157"/>
      <c r="F54" s="157"/>
      <c r="G54" s="157"/>
      <c r="H54" s="157"/>
      <c r="I54" s="157"/>
      <c r="O54" s="36"/>
      <c r="P54" s="36"/>
      <c r="Q54" s="36"/>
      <c r="R54" s="36"/>
    </row>
    <row r="55" spans="1:19" ht="14.25" x14ac:dyDescent="0.2">
      <c r="B55" s="167"/>
      <c r="C55" s="167"/>
      <c r="D55" s="167"/>
      <c r="E55" s="167"/>
      <c r="F55" s="167"/>
      <c r="G55" s="167"/>
      <c r="H55" s="167"/>
      <c r="I55" s="167"/>
      <c r="O55" s="36"/>
      <c r="P55" s="36"/>
      <c r="Q55" s="36"/>
      <c r="R55" s="36"/>
    </row>
    <row r="56" spans="1:19" s="110" customFormat="1" ht="24.95" customHeight="1" x14ac:dyDescent="0.2">
      <c r="A56" s="210"/>
      <c r="B56" s="109"/>
      <c r="C56" s="213"/>
      <c r="D56" s="213"/>
      <c r="E56" s="214"/>
      <c r="F56" s="214"/>
      <c r="G56" s="214"/>
      <c r="H56" s="214"/>
      <c r="I56" s="215"/>
      <c r="J56" s="215"/>
      <c r="K56" s="215"/>
      <c r="L56" s="92"/>
      <c r="M56" s="92"/>
      <c r="O56" s="92"/>
      <c r="P56" s="93"/>
      <c r="Q56" s="94"/>
      <c r="R56" s="95"/>
    </row>
    <row r="57" spans="1:19" ht="14.25" x14ac:dyDescent="0.2">
      <c r="A57" s="54"/>
      <c r="B57" s="157"/>
      <c r="C57" s="157"/>
      <c r="D57" s="157"/>
      <c r="E57" s="157"/>
      <c r="F57" s="157"/>
      <c r="G57" s="157"/>
      <c r="H57" s="157"/>
      <c r="I57" s="157"/>
      <c r="J57" s="54"/>
      <c r="K57" s="54"/>
      <c r="L57" s="54"/>
      <c r="M57" s="54"/>
      <c r="N57" s="64"/>
      <c r="O57" s="36"/>
      <c r="P57" s="36"/>
      <c r="Q57" s="36"/>
      <c r="R57" s="36"/>
    </row>
    <row r="58" spans="1:19" ht="14.25" x14ac:dyDescent="0.2">
      <c r="A58" s="184"/>
      <c r="E58" s="185"/>
      <c r="F58" s="185"/>
      <c r="G58" s="185"/>
      <c r="H58" s="185"/>
      <c r="I58" s="185"/>
      <c r="J58" s="186"/>
      <c r="K58" s="186"/>
      <c r="L58" s="186"/>
      <c r="M58" s="186"/>
      <c r="N58" s="155"/>
      <c r="O58" s="36"/>
      <c r="P58" s="36"/>
      <c r="Q58" s="36"/>
      <c r="R58" s="36"/>
    </row>
    <row r="59" spans="1:19" ht="14.25" x14ac:dyDescent="0.2">
      <c r="A59" s="187"/>
      <c r="E59" s="188"/>
      <c r="F59" s="188"/>
      <c r="G59" s="188"/>
      <c r="H59" s="188"/>
      <c r="I59" s="188"/>
      <c r="J59" s="186"/>
      <c r="K59" s="186"/>
      <c r="L59" s="186"/>
      <c r="M59" s="186"/>
      <c r="N59" s="155"/>
      <c r="O59" s="36"/>
      <c r="P59" s="36"/>
      <c r="Q59" s="36"/>
      <c r="R59" s="36"/>
    </row>
    <row r="60" spans="1:19" ht="14.25" x14ac:dyDescent="0.2">
      <c r="A60" s="187"/>
      <c r="E60" s="188"/>
      <c r="F60" s="188"/>
      <c r="G60" s="188"/>
      <c r="H60" s="188"/>
      <c r="I60" s="188"/>
      <c r="J60" s="187"/>
      <c r="K60" s="187"/>
      <c r="L60" s="187"/>
      <c r="M60" s="187"/>
      <c r="N60" s="155"/>
      <c r="O60" s="36"/>
      <c r="P60" s="36"/>
      <c r="Q60" s="36"/>
      <c r="R60" s="36"/>
    </row>
    <row r="61" spans="1:19" ht="14.25" x14ac:dyDescent="0.2">
      <c r="A61" s="54"/>
      <c r="B61" s="157"/>
      <c r="C61" s="157"/>
      <c r="D61" s="157"/>
      <c r="E61" s="157"/>
      <c r="F61" s="157"/>
      <c r="G61" s="157"/>
      <c r="H61" s="157"/>
      <c r="I61" s="157"/>
      <c r="J61" s="54"/>
      <c r="K61" s="54"/>
      <c r="L61" s="54"/>
      <c r="M61" s="54"/>
      <c r="N61" s="64"/>
      <c r="O61" s="36"/>
      <c r="P61" s="36"/>
      <c r="Q61" s="36"/>
      <c r="R61" s="36"/>
    </row>
    <row r="62" spans="1:19" ht="14.25" x14ac:dyDescent="0.2">
      <c r="A62" s="54"/>
      <c r="B62" s="157"/>
      <c r="C62" s="157"/>
      <c r="D62" s="157"/>
      <c r="E62" s="157"/>
      <c r="F62" s="157"/>
      <c r="G62" s="157"/>
      <c r="H62" s="157"/>
      <c r="I62" s="157"/>
      <c r="J62" s="54"/>
      <c r="K62" s="54"/>
      <c r="L62" s="54"/>
      <c r="M62" s="54"/>
      <c r="N62" s="64"/>
      <c r="O62" s="36"/>
      <c r="P62" s="36"/>
      <c r="Q62" s="36"/>
      <c r="R62" s="36"/>
    </row>
    <row r="63" spans="1:19" ht="14.25" x14ac:dyDescent="0.2">
      <c r="A63" s="54"/>
      <c r="B63" s="157"/>
      <c r="C63" s="157"/>
      <c r="D63" s="157"/>
      <c r="E63" s="157"/>
      <c r="F63" s="157"/>
      <c r="G63" s="157"/>
      <c r="H63" s="157"/>
      <c r="I63" s="157"/>
      <c r="J63" s="54"/>
      <c r="K63" s="54"/>
      <c r="L63" s="54"/>
      <c r="M63" s="54"/>
      <c r="N63" s="64"/>
      <c r="O63" s="36"/>
      <c r="P63" s="36"/>
      <c r="Q63" s="36"/>
      <c r="R63" s="36"/>
    </row>
    <row r="64" spans="1:19" ht="14.25" x14ac:dyDescent="0.2">
      <c r="A64" s="54"/>
      <c r="B64" s="157"/>
      <c r="C64" s="157"/>
      <c r="D64" s="157"/>
      <c r="E64" s="157"/>
      <c r="F64" s="157"/>
      <c r="G64" s="157"/>
      <c r="H64" s="157"/>
      <c r="I64" s="157"/>
      <c r="J64" s="54"/>
      <c r="K64" s="54"/>
      <c r="L64" s="54"/>
      <c r="M64" s="54"/>
      <c r="N64" s="64"/>
      <c r="O64" s="36"/>
      <c r="P64" s="36"/>
      <c r="Q64" s="36"/>
      <c r="R64" s="36"/>
    </row>
    <row r="65" spans="1:18" x14ac:dyDescent="0.2">
      <c r="A65" s="54"/>
      <c r="B65" s="54"/>
      <c r="C65" s="54"/>
      <c r="D65" s="54"/>
      <c r="E65" s="54"/>
      <c r="F65" s="54"/>
      <c r="G65" s="54"/>
      <c r="H65" s="54"/>
      <c r="I65" s="54"/>
      <c r="J65" s="54"/>
      <c r="K65" s="54"/>
      <c r="L65" s="54"/>
      <c r="M65" s="54"/>
      <c r="N65" s="64"/>
      <c r="O65" s="36"/>
      <c r="P65" s="36"/>
      <c r="Q65" s="36"/>
      <c r="R65" s="36"/>
    </row>
    <row r="66" spans="1:18" x14ac:dyDescent="0.2">
      <c r="A66" s="54"/>
      <c r="B66" s="54"/>
      <c r="C66" s="54"/>
      <c r="D66" s="54"/>
      <c r="E66" s="54"/>
      <c r="F66" s="54"/>
      <c r="G66" s="54"/>
      <c r="H66" s="54"/>
      <c r="I66" s="54"/>
      <c r="J66" s="54"/>
      <c r="K66" s="54"/>
      <c r="L66" s="54"/>
      <c r="M66" s="54"/>
      <c r="N66" s="64"/>
      <c r="O66" s="36"/>
      <c r="P66" s="36"/>
      <c r="Q66" s="36"/>
      <c r="R66" s="36"/>
    </row>
    <row r="67" spans="1:18" x14ac:dyDescent="0.2">
      <c r="A67" s="54"/>
      <c r="B67" s="54"/>
      <c r="C67" s="54"/>
      <c r="D67" s="54"/>
      <c r="E67" s="54"/>
      <c r="F67" s="54"/>
      <c r="G67" s="54"/>
      <c r="H67" s="54"/>
      <c r="I67" s="54"/>
      <c r="J67" s="54"/>
      <c r="K67" s="54"/>
      <c r="L67" s="54"/>
      <c r="M67" s="54"/>
      <c r="N67" s="64"/>
      <c r="O67" s="36"/>
      <c r="P67" s="36"/>
      <c r="Q67" s="36"/>
      <c r="R67" s="36"/>
    </row>
    <row r="68" spans="1:18" x14ac:dyDescent="0.2">
      <c r="A68" s="54"/>
      <c r="B68" s="54"/>
      <c r="C68" s="54"/>
      <c r="D68" s="54"/>
      <c r="E68" s="54"/>
      <c r="F68" s="54"/>
      <c r="G68" s="54"/>
      <c r="H68" s="54"/>
      <c r="I68" s="54"/>
      <c r="J68" s="54"/>
      <c r="K68" s="54"/>
      <c r="L68" s="54"/>
      <c r="M68" s="54"/>
      <c r="N68" s="64"/>
      <c r="O68" s="36"/>
      <c r="P68" s="36"/>
      <c r="Q68" s="36"/>
      <c r="R68" s="36"/>
    </row>
  </sheetData>
  <sheetProtection algorithmName="SHA-512" hashValue="D+9tZB5dIo+fKeY+GGzRpd7OppVWzwfM35vS7U816EXjAtqVHs+EejJfDakNII6VOWvP4eE2+0gCgpo+2s8iOQ==" saltValue="3e/3kfNkVWPBHAeIgjWsGA==" spinCount="100000" sheet="1" objects="1" scenarios="1" selectLockedCells="1"/>
  <mergeCells count="90">
    <mergeCell ref="I19:K19"/>
    <mergeCell ref="I21:K21"/>
    <mergeCell ref="L13:M13"/>
    <mergeCell ref="O28:Q28"/>
    <mergeCell ref="O13:Q13"/>
    <mergeCell ref="I15:K15"/>
    <mergeCell ref="O24:Q24"/>
    <mergeCell ref="I24:K24"/>
    <mergeCell ref="I26:K26"/>
    <mergeCell ref="I23:K23"/>
    <mergeCell ref="I22:K22"/>
    <mergeCell ref="I27:K27"/>
    <mergeCell ref="A5:B5"/>
    <mergeCell ref="A6:B6"/>
    <mergeCell ref="A7:B7"/>
    <mergeCell ref="A9:B9"/>
    <mergeCell ref="A8:B8"/>
    <mergeCell ref="I18:K18"/>
    <mergeCell ref="A10:B10"/>
    <mergeCell ref="E13:H13"/>
    <mergeCell ref="A11:B11"/>
    <mergeCell ref="C13:D13"/>
    <mergeCell ref="I13:K13"/>
    <mergeCell ref="I28:K28"/>
    <mergeCell ref="E19:H19"/>
    <mergeCell ref="E21:F21"/>
    <mergeCell ref="F1:Q1"/>
    <mergeCell ref="D4:F4"/>
    <mergeCell ref="D7:F7"/>
    <mergeCell ref="D8:F10"/>
    <mergeCell ref="D6:F6"/>
    <mergeCell ref="N7:O7"/>
    <mergeCell ref="J4:O4"/>
    <mergeCell ref="J6:O6"/>
    <mergeCell ref="J7:L7"/>
    <mergeCell ref="J8:M8"/>
    <mergeCell ref="J10:O10"/>
    <mergeCell ref="J9:N9"/>
    <mergeCell ref="N8:O8"/>
    <mergeCell ref="I34:K34"/>
    <mergeCell ref="I33:K33"/>
    <mergeCell ref="I32:K32"/>
    <mergeCell ref="I30:K30"/>
    <mergeCell ref="I31:K31"/>
    <mergeCell ref="E22:F22"/>
    <mergeCell ref="C28:D28"/>
    <mergeCell ref="E34:H34"/>
    <mergeCell ref="E33:H33"/>
    <mergeCell ref="E28:H28"/>
    <mergeCell ref="C26:D26"/>
    <mergeCell ref="E24:H24"/>
    <mergeCell ref="E26:H26"/>
    <mergeCell ref="C27:D27"/>
    <mergeCell ref="C24:D24"/>
    <mergeCell ref="C22:D22"/>
    <mergeCell ref="C23:D23"/>
    <mergeCell ref="E31:H31"/>
    <mergeCell ref="E32:H32"/>
    <mergeCell ref="E30:H30"/>
    <mergeCell ref="C37:D37"/>
    <mergeCell ref="C35:D35"/>
    <mergeCell ref="C40:D40"/>
    <mergeCell ref="C42:D42"/>
    <mergeCell ref="E42:H42"/>
    <mergeCell ref="C41:D41"/>
    <mergeCell ref="E41:H41"/>
    <mergeCell ref="E40:H40"/>
    <mergeCell ref="E37:H37"/>
    <mergeCell ref="E35:F35"/>
    <mergeCell ref="O35:Q35"/>
    <mergeCell ref="O37:Q37"/>
    <mergeCell ref="O52:Q52"/>
    <mergeCell ref="I48:K48"/>
    <mergeCell ref="I50:K50"/>
    <mergeCell ref="I46:K46"/>
    <mergeCell ref="I43:K43"/>
    <mergeCell ref="I37:K37"/>
    <mergeCell ref="I35:K35"/>
    <mergeCell ref="I41:K41"/>
    <mergeCell ref="I42:K42"/>
    <mergeCell ref="I40:K40"/>
    <mergeCell ref="C56:D56"/>
    <mergeCell ref="E56:H56"/>
    <mergeCell ref="I56:K56"/>
    <mergeCell ref="C43:D43"/>
    <mergeCell ref="I44:K44"/>
    <mergeCell ref="C52:D52"/>
    <mergeCell ref="I51:K51"/>
    <mergeCell ref="E43:H43"/>
    <mergeCell ref="E44:H44"/>
  </mergeCells>
  <phoneticPr fontId="2" type="noConversion"/>
  <pageMargins left="0.39370078740157483" right="0.39370078740157483" top="0.31496062992125984" bottom="0.11811023622047245" header="0.51181102362204722" footer="0.51181102362204722"/>
  <pageSetup paperSize="9" scale="55"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E49"/>
  <sheetViews>
    <sheetView showGridLines="0" zoomScale="85" zoomScaleNormal="85" workbookViewId="0">
      <selection activeCell="C39" sqref="C39"/>
    </sheetView>
  </sheetViews>
  <sheetFormatPr baseColWidth="10" defaultRowHeight="12.75" x14ac:dyDescent="0.2"/>
  <cols>
    <col min="1" max="1" width="14.85546875" style="36" customWidth="1"/>
    <col min="2" max="2" width="24" style="36" customWidth="1"/>
    <col min="3" max="3" width="25" style="36" customWidth="1"/>
    <col min="4" max="4" width="26.5703125" style="36" bestFit="1" customWidth="1"/>
    <col min="5" max="5" width="33.5703125" style="36" customWidth="1"/>
    <col min="6" max="16384" width="11.42578125" style="36"/>
  </cols>
  <sheetData>
    <row r="4" spans="1:5" ht="18" customHeight="1" x14ac:dyDescent="0.2"/>
    <row r="5" spans="1:5" ht="20.100000000000001" customHeight="1" x14ac:dyDescent="0.2">
      <c r="A5" s="39" t="s">
        <v>48</v>
      </c>
    </row>
    <row r="6" spans="1:5" ht="15" customHeight="1" x14ac:dyDescent="0.2">
      <c r="A6" s="189"/>
      <c r="B6" s="189"/>
      <c r="C6" s="190"/>
      <c r="D6" s="47"/>
      <c r="E6" s="60"/>
    </row>
    <row r="7" spans="1:5" ht="15.75" x14ac:dyDescent="0.25">
      <c r="A7" s="191" t="s">
        <v>112</v>
      </c>
      <c r="B7" s="189"/>
      <c r="C7" s="189"/>
      <c r="E7" s="47"/>
    </row>
    <row r="9" spans="1:5" x14ac:dyDescent="0.2">
      <c r="A9" s="310" t="s">
        <v>36</v>
      </c>
      <c r="B9" s="311"/>
      <c r="C9" s="192">
        <f>'Formular 45.25'!H6</f>
        <v>0</v>
      </c>
    </row>
    <row r="11" spans="1:5" s="110" customFormat="1" ht="48" customHeight="1" x14ac:dyDescent="0.2">
      <c r="A11" s="193" t="s">
        <v>37</v>
      </c>
      <c r="B11" s="194" t="s">
        <v>17</v>
      </c>
      <c r="C11" s="194" t="s">
        <v>18</v>
      </c>
      <c r="D11" s="194" t="s">
        <v>21</v>
      </c>
      <c r="E11" s="195" t="s">
        <v>22</v>
      </c>
    </row>
    <row r="12" spans="1:5" x14ac:dyDescent="0.2">
      <c r="A12" s="6"/>
      <c r="B12" s="26"/>
      <c r="C12" s="8"/>
      <c r="D12" s="9"/>
      <c r="E12" s="10"/>
    </row>
    <row r="13" spans="1:5" x14ac:dyDescent="0.2">
      <c r="A13" s="12"/>
      <c r="B13" s="7"/>
      <c r="C13" s="8"/>
      <c r="D13" s="9"/>
      <c r="E13" s="10"/>
    </row>
    <row r="14" spans="1:5" x14ac:dyDescent="0.2">
      <c r="A14" s="6"/>
      <c r="B14" s="7"/>
      <c r="C14" s="8"/>
      <c r="D14" s="9"/>
      <c r="E14" s="10"/>
    </row>
    <row r="15" spans="1:5" x14ac:dyDescent="0.2">
      <c r="A15" s="6"/>
      <c r="B15" s="7"/>
      <c r="C15" s="8"/>
      <c r="D15" s="9"/>
      <c r="E15" s="10"/>
    </row>
    <row r="16" spans="1:5" x14ac:dyDescent="0.2">
      <c r="A16" s="6"/>
      <c r="B16" s="7"/>
      <c r="C16" s="8"/>
      <c r="D16" s="9"/>
      <c r="E16" s="10"/>
    </row>
    <row r="17" spans="1:5" x14ac:dyDescent="0.2">
      <c r="A17" s="6"/>
      <c r="B17" s="7"/>
      <c r="C17" s="8"/>
      <c r="D17" s="9"/>
      <c r="E17" s="10"/>
    </row>
    <row r="18" spans="1:5" x14ac:dyDescent="0.2">
      <c r="A18" s="6"/>
      <c r="B18" s="7"/>
      <c r="C18" s="8"/>
      <c r="D18" s="9"/>
      <c r="E18" s="10"/>
    </row>
    <row r="19" spans="1:5" x14ac:dyDescent="0.2">
      <c r="A19" s="6"/>
      <c r="B19" s="7"/>
      <c r="C19" s="8"/>
      <c r="D19" s="9"/>
      <c r="E19" s="10"/>
    </row>
    <row r="20" spans="1:5" x14ac:dyDescent="0.2">
      <c r="A20" s="6"/>
      <c r="B20" s="7"/>
      <c r="C20" s="8"/>
      <c r="D20" s="9"/>
      <c r="E20" s="10"/>
    </row>
    <row r="21" spans="1:5" x14ac:dyDescent="0.2">
      <c r="A21" s="6"/>
      <c r="B21" s="7"/>
      <c r="C21" s="8"/>
      <c r="D21" s="9"/>
      <c r="E21" s="10"/>
    </row>
    <row r="22" spans="1:5" x14ac:dyDescent="0.2">
      <c r="A22" s="6"/>
      <c r="B22" s="7"/>
      <c r="C22" s="8"/>
      <c r="D22" s="9"/>
      <c r="E22" s="10"/>
    </row>
    <row r="23" spans="1:5" x14ac:dyDescent="0.2">
      <c r="A23" s="6"/>
      <c r="B23" s="7"/>
      <c r="C23" s="8"/>
      <c r="D23" s="9"/>
      <c r="E23" s="10"/>
    </row>
    <row r="24" spans="1:5" x14ac:dyDescent="0.2">
      <c r="A24" s="6"/>
      <c r="B24" s="7"/>
      <c r="C24" s="8"/>
      <c r="D24" s="9"/>
      <c r="E24" s="10"/>
    </row>
    <row r="25" spans="1:5" x14ac:dyDescent="0.2">
      <c r="A25" s="6"/>
      <c r="B25" s="7"/>
      <c r="C25" s="8"/>
      <c r="D25" s="9"/>
      <c r="E25" s="10"/>
    </row>
    <row r="26" spans="1:5" x14ac:dyDescent="0.2">
      <c r="A26" s="6"/>
      <c r="B26" s="7"/>
      <c r="C26" s="8"/>
      <c r="D26" s="9"/>
      <c r="E26" s="10"/>
    </row>
    <row r="27" spans="1:5" x14ac:dyDescent="0.2">
      <c r="A27" s="6"/>
      <c r="B27" s="7"/>
      <c r="C27" s="8"/>
      <c r="D27" s="9"/>
      <c r="E27" s="10"/>
    </row>
    <row r="28" spans="1:5" x14ac:dyDescent="0.2">
      <c r="A28" s="6"/>
      <c r="B28" s="7"/>
      <c r="C28" s="8"/>
      <c r="D28" s="9"/>
      <c r="E28" s="10"/>
    </row>
    <row r="29" spans="1:5" x14ac:dyDescent="0.2">
      <c r="A29" s="6"/>
      <c r="B29" s="7"/>
      <c r="C29" s="8"/>
      <c r="D29" s="9"/>
      <c r="E29" s="10"/>
    </row>
    <row r="30" spans="1:5" x14ac:dyDescent="0.2">
      <c r="A30" s="6"/>
      <c r="B30" s="7"/>
      <c r="C30" s="8"/>
      <c r="D30" s="9"/>
      <c r="E30" s="10"/>
    </row>
    <row r="31" spans="1:5" x14ac:dyDescent="0.2">
      <c r="A31" s="6"/>
      <c r="B31" s="7"/>
      <c r="C31" s="8"/>
      <c r="D31" s="9"/>
      <c r="E31" s="10"/>
    </row>
    <row r="32" spans="1:5" x14ac:dyDescent="0.2">
      <c r="A32" s="6"/>
      <c r="B32" s="7"/>
      <c r="C32" s="8"/>
      <c r="D32" s="9"/>
      <c r="E32" s="10"/>
    </row>
    <row r="33" spans="1:5" x14ac:dyDescent="0.2">
      <c r="A33" s="6"/>
      <c r="B33" s="7"/>
      <c r="C33" s="8"/>
      <c r="D33" s="9"/>
      <c r="E33" s="10"/>
    </row>
    <row r="34" spans="1:5" x14ac:dyDescent="0.2">
      <c r="A34" s="6"/>
      <c r="B34" s="7"/>
      <c r="C34" s="8"/>
      <c r="D34" s="9"/>
      <c r="E34" s="10"/>
    </row>
    <row r="35" spans="1:5" x14ac:dyDescent="0.2">
      <c r="A35" s="6"/>
      <c r="B35" s="7"/>
      <c r="C35" s="8"/>
      <c r="D35" s="9"/>
      <c r="E35" s="10"/>
    </row>
    <row r="36" spans="1:5" x14ac:dyDescent="0.2">
      <c r="A36" s="6"/>
      <c r="B36" s="7"/>
      <c r="C36" s="8"/>
      <c r="D36" s="9"/>
      <c r="E36" s="10"/>
    </row>
    <row r="37" spans="1:5" x14ac:dyDescent="0.2">
      <c r="A37" s="6"/>
      <c r="B37" s="7"/>
      <c r="C37" s="8"/>
      <c r="D37" s="9"/>
      <c r="E37" s="10"/>
    </row>
    <row r="38" spans="1:5" x14ac:dyDescent="0.2">
      <c r="A38" s="6"/>
      <c r="B38" s="7"/>
      <c r="C38" s="8"/>
      <c r="D38" s="9"/>
      <c r="E38" s="10"/>
    </row>
    <row r="39" spans="1:5" x14ac:dyDescent="0.2">
      <c r="A39" s="6"/>
      <c r="B39" s="7"/>
      <c r="C39" s="8"/>
      <c r="D39" s="9"/>
      <c r="E39" s="10"/>
    </row>
    <row r="40" spans="1:5" x14ac:dyDescent="0.2">
      <c r="A40" s="6"/>
      <c r="B40" s="7"/>
      <c r="C40" s="8"/>
      <c r="D40" s="9"/>
      <c r="E40" s="10"/>
    </row>
    <row r="41" spans="1:5" x14ac:dyDescent="0.2">
      <c r="A41" s="6"/>
      <c r="B41" s="7"/>
      <c r="C41" s="8"/>
      <c r="D41" s="9"/>
      <c r="E41" s="10"/>
    </row>
    <row r="42" spans="1:5" x14ac:dyDescent="0.2">
      <c r="A42" s="6"/>
      <c r="B42" s="7"/>
      <c r="C42" s="8"/>
      <c r="D42" s="9"/>
      <c r="E42" s="10"/>
    </row>
    <row r="43" spans="1:5" x14ac:dyDescent="0.2">
      <c r="A43" s="6"/>
      <c r="B43" s="7"/>
      <c r="C43" s="8"/>
      <c r="D43" s="9"/>
      <c r="E43" s="10"/>
    </row>
    <row r="44" spans="1:5" x14ac:dyDescent="0.2">
      <c r="A44" s="6"/>
      <c r="B44" s="7"/>
      <c r="C44" s="8"/>
      <c r="D44" s="9"/>
      <c r="E44" s="10"/>
    </row>
    <row r="45" spans="1:5" x14ac:dyDescent="0.2">
      <c r="A45" s="6"/>
      <c r="B45" s="7"/>
      <c r="C45" s="8"/>
      <c r="D45" s="9"/>
      <c r="E45" s="10"/>
    </row>
    <row r="46" spans="1:5" x14ac:dyDescent="0.2">
      <c r="A46" s="13"/>
      <c r="B46" s="14"/>
      <c r="C46" s="15"/>
      <c r="D46" s="16"/>
      <c r="E46" s="17"/>
    </row>
    <row r="47" spans="1:5" s="187" customFormat="1" x14ac:dyDescent="0.2">
      <c r="A47" s="196"/>
      <c r="B47" s="197"/>
      <c r="C47" s="198"/>
      <c r="D47" s="199"/>
      <c r="E47" s="199"/>
    </row>
    <row r="48" spans="1:5" ht="13.5" thickBot="1" x14ac:dyDescent="0.25">
      <c r="A48" s="189" t="s">
        <v>44</v>
      </c>
      <c r="B48" s="189"/>
      <c r="C48" s="200">
        <f>SUM(C12:C46)</f>
        <v>0</v>
      </c>
    </row>
    <row r="49" spans="1:1" s="202" customFormat="1" ht="15" customHeight="1" thickTop="1" x14ac:dyDescent="0.2">
      <c r="A49" s="201" t="s">
        <v>284</v>
      </c>
    </row>
  </sheetData>
  <sheetProtection sheet="1" objects="1" scenarios="1" selectLockedCells="1"/>
  <mergeCells count="1">
    <mergeCell ref="A9:B9"/>
  </mergeCells>
  <phoneticPr fontId="2" type="noConversion"/>
  <pageMargins left="0.78740157480314965" right="0.78740157480314965" top="0.39370078740157483" bottom="0.39370078740157483" header="0.51181102362204722" footer="0.51181102362204722"/>
  <pageSetup paperSize="9" scale="8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E50"/>
  <sheetViews>
    <sheetView showGridLines="0" zoomScale="85" zoomScaleNormal="85" workbookViewId="0">
      <selection activeCell="E35" sqref="E35"/>
    </sheetView>
  </sheetViews>
  <sheetFormatPr baseColWidth="10" defaultRowHeight="12.75" x14ac:dyDescent="0.2"/>
  <cols>
    <col min="1" max="1" width="14.85546875" style="36" customWidth="1"/>
    <col min="2" max="2" width="24" style="36" customWidth="1"/>
    <col min="3" max="3" width="25" style="36" customWidth="1"/>
    <col min="4" max="4" width="26.5703125" style="36" bestFit="1" customWidth="1"/>
    <col min="5" max="5" width="33.5703125" style="36" customWidth="1"/>
    <col min="6" max="16384" width="11.42578125" style="36"/>
  </cols>
  <sheetData>
    <row r="4" spans="1:5" ht="18" customHeight="1" x14ac:dyDescent="0.2"/>
    <row r="5" spans="1:5" ht="20.100000000000001" customHeight="1" x14ac:dyDescent="0.2">
      <c r="A5" s="314" t="s">
        <v>47</v>
      </c>
      <c r="B5" s="313"/>
    </row>
    <row r="6" spans="1:5" ht="15" customHeight="1" x14ac:dyDescent="0.2">
      <c r="A6" s="189"/>
      <c r="B6" s="189"/>
      <c r="C6" s="190"/>
      <c r="D6" s="47"/>
      <c r="E6" s="60"/>
    </row>
    <row r="7" spans="1:5" ht="15.75" x14ac:dyDescent="0.25">
      <c r="A7" s="312" t="s">
        <v>1</v>
      </c>
      <c r="B7" s="313"/>
      <c r="C7" s="313"/>
    </row>
    <row r="9" spans="1:5" x14ac:dyDescent="0.2">
      <c r="A9" s="310" t="s">
        <v>36</v>
      </c>
      <c r="B9" s="311"/>
      <c r="C9" s="192">
        <f>'Formular 45.25'!H6</f>
        <v>0</v>
      </c>
    </row>
    <row r="11" spans="1:5" s="110" customFormat="1" ht="48" customHeight="1" x14ac:dyDescent="0.2">
      <c r="A11" s="193" t="s">
        <v>37</v>
      </c>
      <c r="B11" s="194" t="s">
        <v>17</v>
      </c>
      <c r="C11" s="194" t="s">
        <v>18</v>
      </c>
      <c r="D11" s="194" t="s">
        <v>38</v>
      </c>
      <c r="E11" s="195" t="s">
        <v>39</v>
      </c>
    </row>
    <row r="12" spans="1:5" x14ac:dyDescent="0.2">
      <c r="A12" s="6"/>
      <c r="B12" s="7"/>
      <c r="C12" s="8"/>
      <c r="D12" s="9"/>
      <c r="E12" s="10"/>
    </row>
    <row r="13" spans="1:5" x14ac:dyDescent="0.2">
      <c r="A13" s="12"/>
      <c r="B13" s="7"/>
      <c r="C13" s="8"/>
      <c r="D13" s="9"/>
      <c r="E13" s="10"/>
    </row>
    <row r="14" spans="1:5" x14ac:dyDescent="0.2">
      <c r="A14" s="6"/>
      <c r="B14" s="7"/>
      <c r="C14" s="8"/>
      <c r="D14" s="9"/>
      <c r="E14" s="10"/>
    </row>
    <row r="15" spans="1:5" x14ac:dyDescent="0.2">
      <c r="A15" s="6"/>
      <c r="B15" s="7"/>
      <c r="C15" s="8"/>
      <c r="D15" s="9"/>
      <c r="E15" s="10"/>
    </row>
    <row r="16" spans="1:5" x14ac:dyDescent="0.2">
      <c r="A16" s="6"/>
      <c r="B16" s="7"/>
      <c r="C16" s="8"/>
      <c r="D16" s="9"/>
      <c r="E16" s="10"/>
    </row>
    <row r="17" spans="1:5" x14ac:dyDescent="0.2">
      <c r="A17" s="6"/>
      <c r="B17" s="7"/>
      <c r="C17" s="8"/>
      <c r="D17" s="9"/>
      <c r="E17" s="10"/>
    </row>
    <row r="18" spans="1:5" x14ac:dyDescent="0.2">
      <c r="A18" s="6"/>
      <c r="B18" s="7"/>
      <c r="C18" s="8"/>
      <c r="D18" s="9"/>
      <c r="E18" s="10"/>
    </row>
    <row r="19" spans="1:5" x14ac:dyDescent="0.2">
      <c r="A19" s="6"/>
      <c r="B19" s="7"/>
      <c r="C19" s="8"/>
      <c r="D19" s="9"/>
      <c r="E19" s="10"/>
    </row>
    <row r="20" spans="1:5" x14ac:dyDescent="0.2">
      <c r="A20" s="6"/>
      <c r="B20" s="7"/>
      <c r="C20" s="8"/>
      <c r="D20" s="9"/>
      <c r="E20" s="10"/>
    </row>
    <row r="21" spans="1:5" x14ac:dyDescent="0.2">
      <c r="A21" s="6"/>
      <c r="B21" s="7"/>
      <c r="C21" s="8"/>
      <c r="D21" s="9"/>
      <c r="E21" s="10"/>
    </row>
    <row r="22" spans="1:5" x14ac:dyDescent="0.2">
      <c r="A22" s="6"/>
      <c r="B22" s="7"/>
      <c r="C22" s="8"/>
      <c r="D22" s="9"/>
      <c r="E22" s="10"/>
    </row>
    <row r="23" spans="1:5" x14ac:dyDescent="0.2">
      <c r="A23" s="6"/>
      <c r="B23" s="7"/>
      <c r="C23" s="8"/>
      <c r="D23" s="9"/>
      <c r="E23" s="10"/>
    </row>
    <row r="24" spans="1:5" x14ac:dyDescent="0.2">
      <c r="A24" s="6"/>
      <c r="B24" s="7"/>
      <c r="C24" s="8"/>
      <c r="D24" s="9"/>
      <c r="E24" s="10"/>
    </row>
    <row r="25" spans="1:5" x14ac:dyDescent="0.2">
      <c r="A25" s="6"/>
      <c r="B25" s="7"/>
      <c r="C25" s="8"/>
      <c r="D25" s="9"/>
      <c r="E25" s="10"/>
    </row>
    <row r="26" spans="1:5" x14ac:dyDescent="0.2">
      <c r="A26" s="6"/>
      <c r="B26" s="7"/>
      <c r="C26" s="8"/>
      <c r="D26" s="9"/>
      <c r="E26" s="10"/>
    </row>
    <row r="27" spans="1:5" x14ac:dyDescent="0.2">
      <c r="A27" s="6"/>
      <c r="B27" s="7"/>
      <c r="C27" s="8"/>
      <c r="D27" s="9"/>
      <c r="E27" s="10"/>
    </row>
    <row r="28" spans="1:5" x14ac:dyDescent="0.2">
      <c r="A28" s="6"/>
      <c r="B28" s="7"/>
      <c r="C28" s="8"/>
      <c r="D28" s="9"/>
      <c r="E28" s="10"/>
    </row>
    <row r="29" spans="1:5" x14ac:dyDescent="0.2">
      <c r="A29" s="6"/>
      <c r="B29" s="7"/>
      <c r="C29" s="8"/>
      <c r="D29" s="9"/>
      <c r="E29" s="10"/>
    </row>
    <row r="30" spans="1:5" x14ac:dyDescent="0.2">
      <c r="A30" s="6"/>
      <c r="B30" s="7"/>
      <c r="C30" s="8"/>
      <c r="D30" s="9"/>
      <c r="E30" s="10"/>
    </row>
    <row r="31" spans="1:5" x14ac:dyDescent="0.2">
      <c r="A31" s="6"/>
      <c r="B31" s="7"/>
      <c r="C31" s="8"/>
      <c r="D31" s="9"/>
      <c r="E31" s="10"/>
    </row>
    <row r="32" spans="1:5" x14ac:dyDescent="0.2">
      <c r="A32" s="6"/>
      <c r="B32" s="7"/>
      <c r="C32" s="8"/>
      <c r="D32" s="9"/>
      <c r="E32" s="10"/>
    </row>
    <row r="33" spans="1:5" x14ac:dyDescent="0.2">
      <c r="A33" s="6"/>
      <c r="B33" s="7"/>
      <c r="C33" s="8"/>
      <c r="D33" s="9"/>
      <c r="E33" s="10"/>
    </row>
    <row r="34" spans="1:5" x14ac:dyDescent="0.2">
      <c r="A34" s="6"/>
      <c r="B34" s="7"/>
      <c r="C34" s="8"/>
      <c r="D34" s="9"/>
      <c r="E34" s="10"/>
    </row>
    <row r="35" spans="1:5" x14ac:dyDescent="0.2">
      <c r="A35" s="6"/>
      <c r="B35" s="7"/>
      <c r="C35" s="8"/>
      <c r="D35" s="9"/>
      <c r="E35" s="10"/>
    </row>
    <row r="36" spans="1:5" x14ac:dyDescent="0.2">
      <c r="A36" s="6"/>
      <c r="B36" s="7"/>
      <c r="C36" s="8"/>
      <c r="D36" s="9"/>
      <c r="E36" s="10"/>
    </row>
    <row r="37" spans="1:5" x14ac:dyDescent="0.2">
      <c r="A37" s="6"/>
      <c r="B37" s="7"/>
      <c r="C37" s="8"/>
      <c r="D37" s="9"/>
      <c r="E37" s="10"/>
    </row>
    <row r="38" spans="1:5" x14ac:dyDescent="0.2">
      <c r="A38" s="6"/>
      <c r="B38" s="7"/>
      <c r="C38" s="8"/>
      <c r="D38" s="9"/>
      <c r="E38" s="10"/>
    </row>
    <row r="39" spans="1:5" x14ac:dyDescent="0.2">
      <c r="A39" s="6"/>
      <c r="B39" s="7"/>
      <c r="C39" s="8"/>
      <c r="D39" s="9"/>
      <c r="E39" s="10"/>
    </row>
    <row r="40" spans="1:5" x14ac:dyDescent="0.2">
      <c r="A40" s="6"/>
      <c r="B40" s="7"/>
      <c r="C40" s="8"/>
      <c r="D40" s="9"/>
      <c r="E40" s="10"/>
    </row>
    <row r="41" spans="1:5" x14ac:dyDescent="0.2">
      <c r="A41" s="6"/>
      <c r="B41" s="7"/>
      <c r="C41" s="8"/>
      <c r="D41" s="9"/>
      <c r="E41" s="10"/>
    </row>
    <row r="42" spans="1:5" x14ac:dyDescent="0.2">
      <c r="A42" s="6"/>
      <c r="B42" s="7"/>
      <c r="C42" s="8"/>
      <c r="D42" s="9"/>
      <c r="E42" s="10"/>
    </row>
    <row r="43" spans="1:5" x14ac:dyDescent="0.2">
      <c r="A43" s="6"/>
      <c r="B43" s="7"/>
      <c r="C43" s="8"/>
      <c r="D43" s="9"/>
      <c r="E43" s="10"/>
    </row>
    <row r="44" spans="1:5" x14ac:dyDescent="0.2">
      <c r="A44" s="6"/>
      <c r="B44" s="7"/>
      <c r="C44" s="8"/>
      <c r="D44" s="9"/>
      <c r="E44" s="10"/>
    </row>
    <row r="45" spans="1:5" x14ac:dyDescent="0.2">
      <c r="A45" s="6"/>
      <c r="B45" s="7"/>
      <c r="C45" s="8"/>
      <c r="D45" s="9"/>
      <c r="E45" s="10"/>
    </row>
    <row r="46" spans="1:5" x14ac:dyDescent="0.2">
      <c r="A46" s="13"/>
      <c r="B46" s="14"/>
      <c r="C46" s="15"/>
      <c r="D46" s="16"/>
      <c r="E46" s="17"/>
    </row>
    <row r="47" spans="1:5" s="176" customFormat="1" x14ac:dyDescent="0.2">
      <c r="A47" s="196"/>
      <c r="B47" s="197"/>
      <c r="C47" s="198"/>
      <c r="D47" s="199"/>
      <c r="E47" s="199"/>
    </row>
    <row r="48" spans="1:5" ht="13.5" thickBot="1" x14ac:dyDescent="0.25">
      <c r="A48" s="189" t="s">
        <v>44</v>
      </c>
      <c r="B48" s="189"/>
      <c r="C48" s="200">
        <f>SUM(C12:C46)</f>
        <v>0</v>
      </c>
    </row>
    <row r="49" spans="1:1" ht="15" customHeight="1" thickTop="1" x14ac:dyDescent="0.2">
      <c r="A49" s="203" t="s">
        <v>285</v>
      </c>
    </row>
    <row r="50" spans="1:1" ht="13.5" thickTop="1" x14ac:dyDescent="0.2"/>
  </sheetData>
  <sheetProtection algorithmName="SHA-512" hashValue="PWEHEY3LC5Y4ektMr8yj9e5OZD72GplUPCXUdbcYOawQ9r35VhcFSWC0BMP8rrDmbSPDmUq+fj2wyR5EUeNnrQ==" saltValue="MXUK3lhxNa+XFq6v0PdccQ==" spinCount="100000" sheet="1" objects="1" scenarios="1" selectLockedCells="1"/>
  <mergeCells count="3">
    <mergeCell ref="A9:B9"/>
    <mergeCell ref="A7:C7"/>
    <mergeCell ref="A5:B5"/>
  </mergeCells>
  <phoneticPr fontId="2" type="noConversion"/>
  <pageMargins left="0.78740157480314965" right="0.78740157480314965" top="0.39370078740157483" bottom="0.39370078740157483" header="0.51181102362204722" footer="0.51181102362204722"/>
  <pageSetup paperSize="9" scale="8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D49"/>
  <sheetViews>
    <sheetView showGridLines="0" zoomScale="85" workbookViewId="0">
      <selection activeCell="A42" sqref="A42"/>
    </sheetView>
  </sheetViews>
  <sheetFormatPr baseColWidth="10" defaultRowHeight="12.75" x14ac:dyDescent="0.2"/>
  <cols>
    <col min="1" max="1" width="14.85546875" style="36" customWidth="1"/>
    <col min="2" max="2" width="24" style="36" customWidth="1"/>
    <col min="3" max="3" width="25" style="36" customWidth="1"/>
    <col min="4" max="4" width="26.5703125" style="47" bestFit="1" customWidth="1"/>
    <col min="5" max="16384" width="11.42578125" style="36"/>
  </cols>
  <sheetData>
    <row r="4" spans="1:4" ht="18" customHeight="1" x14ac:dyDescent="0.2"/>
    <row r="5" spans="1:4" ht="20.100000000000001" customHeight="1" x14ac:dyDescent="0.2">
      <c r="A5" s="314" t="s">
        <v>46</v>
      </c>
      <c r="B5" s="313"/>
    </row>
    <row r="6" spans="1:4" ht="15" customHeight="1" x14ac:dyDescent="0.2">
      <c r="A6" s="189"/>
      <c r="B6" s="189"/>
      <c r="C6" s="190"/>
    </row>
    <row r="7" spans="1:4" ht="15.75" x14ac:dyDescent="0.25">
      <c r="A7" s="312" t="s">
        <v>2</v>
      </c>
      <c r="B7" s="313"/>
      <c r="C7" s="313"/>
    </row>
    <row r="9" spans="1:4" x14ac:dyDescent="0.2">
      <c r="A9" s="310" t="s">
        <v>36</v>
      </c>
      <c r="B9" s="311"/>
      <c r="C9" s="192">
        <f>'Formular 45.25'!H6</f>
        <v>0</v>
      </c>
    </row>
    <row r="11" spans="1:4" s="110" customFormat="1" ht="48" customHeight="1" x14ac:dyDescent="0.2">
      <c r="A11" s="193" t="s">
        <v>37</v>
      </c>
      <c r="B11" s="194" t="s">
        <v>17</v>
      </c>
      <c r="C11" s="194" t="s">
        <v>18</v>
      </c>
      <c r="D11" s="204" t="s">
        <v>54</v>
      </c>
    </row>
    <row r="12" spans="1:4" x14ac:dyDescent="0.2">
      <c r="A12" s="6"/>
      <c r="B12" s="7"/>
      <c r="C12" s="8"/>
      <c r="D12" s="19"/>
    </row>
    <row r="13" spans="1:4" x14ac:dyDescent="0.2">
      <c r="A13" s="12"/>
      <c r="B13" s="7"/>
      <c r="C13" s="8"/>
      <c r="D13" s="11"/>
    </row>
    <row r="14" spans="1:4" x14ac:dyDescent="0.2">
      <c r="A14" s="6"/>
      <c r="B14" s="7"/>
      <c r="C14" s="8"/>
      <c r="D14" s="11"/>
    </row>
    <row r="15" spans="1:4" x14ac:dyDescent="0.2">
      <c r="A15" s="6"/>
      <c r="B15" s="7"/>
      <c r="C15" s="8"/>
      <c r="D15" s="11"/>
    </row>
    <row r="16" spans="1:4" x14ac:dyDescent="0.2">
      <c r="A16" s="6"/>
      <c r="B16" s="7"/>
      <c r="C16" s="8"/>
      <c r="D16" s="11"/>
    </row>
    <row r="17" spans="1:4" x14ac:dyDescent="0.2">
      <c r="A17" s="6"/>
      <c r="B17" s="7"/>
      <c r="C17" s="8"/>
      <c r="D17" s="11"/>
    </row>
    <row r="18" spans="1:4" x14ac:dyDescent="0.2">
      <c r="A18" s="6"/>
      <c r="B18" s="7"/>
      <c r="C18" s="8"/>
      <c r="D18" s="11"/>
    </row>
    <row r="19" spans="1:4" x14ac:dyDescent="0.2">
      <c r="A19" s="6"/>
      <c r="B19" s="7"/>
      <c r="C19" s="8"/>
      <c r="D19" s="11"/>
    </row>
    <row r="20" spans="1:4" x14ac:dyDescent="0.2">
      <c r="A20" s="6"/>
      <c r="B20" s="7"/>
      <c r="C20" s="8"/>
      <c r="D20" s="11"/>
    </row>
    <row r="21" spans="1:4" x14ac:dyDescent="0.2">
      <c r="A21" s="6"/>
      <c r="B21" s="7"/>
      <c r="C21" s="8"/>
      <c r="D21" s="11"/>
    </row>
    <row r="22" spans="1:4" x14ac:dyDescent="0.2">
      <c r="A22" s="6"/>
      <c r="B22" s="7"/>
      <c r="C22" s="8"/>
      <c r="D22" s="11"/>
    </row>
    <row r="23" spans="1:4" x14ac:dyDescent="0.2">
      <c r="A23" s="6"/>
      <c r="B23" s="7"/>
      <c r="C23" s="8"/>
      <c r="D23" s="11"/>
    </row>
    <row r="24" spans="1:4" x14ac:dyDescent="0.2">
      <c r="A24" s="6"/>
      <c r="B24" s="7"/>
      <c r="C24" s="8"/>
      <c r="D24" s="11"/>
    </row>
    <row r="25" spans="1:4" x14ac:dyDescent="0.2">
      <c r="A25" s="6"/>
      <c r="B25" s="7"/>
      <c r="C25" s="8"/>
      <c r="D25" s="11"/>
    </row>
    <row r="26" spans="1:4" x14ac:dyDescent="0.2">
      <c r="A26" s="6"/>
      <c r="B26" s="7"/>
      <c r="C26" s="8"/>
      <c r="D26" s="11"/>
    </row>
    <row r="27" spans="1:4" x14ac:dyDescent="0.2">
      <c r="A27" s="6"/>
      <c r="B27" s="7"/>
      <c r="C27" s="8"/>
      <c r="D27" s="11"/>
    </row>
    <row r="28" spans="1:4" x14ac:dyDescent="0.2">
      <c r="A28" s="6"/>
      <c r="B28" s="7"/>
      <c r="C28" s="8"/>
      <c r="D28" s="11"/>
    </row>
    <row r="29" spans="1:4" x14ac:dyDescent="0.2">
      <c r="A29" s="6"/>
      <c r="B29" s="7"/>
      <c r="C29" s="8"/>
      <c r="D29" s="11"/>
    </row>
    <row r="30" spans="1:4" x14ac:dyDescent="0.2">
      <c r="A30" s="6"/>
      <c r="B30" s="7"/>
      <c r="C30" s="8"/>
      <c r="D30" s="11"/>
    </row>
    <row r="31" spans="1:4" x14ac:dyDescent="0.2">
      <c r="A31" s="6"/>
      <c r="B31" s="7"/>
      <c r="C31" s="8"/>
      <c r="D31" s="11"/>
    </row>
    <row r="32" spans="1:4" x14ac:dyDescent="0.2">
      <c r="A32" s="6"/>
      <c r="B32" s="7"/>
      <c r="C32" s="8"/>
      <c r="D32" s="11"/>
    </row>
    <row r="33" spans="1:4" x14ac:dyDescent="0.2">
      <c r="A33" s="6"/>
      <c r="B33" s="7"/>
      <c r="C33" s="8"/>
      <c r="D33" s="11"/>
    </row>
    <row r="34" spans="1:4" x14ac:dyDescent="0.2">
      <c r="A34" s="6"/>
      <c r="B34" s="7"/>
      <c r="C34" s="8"/>
      <c r="D34" s="11"/>
    </row>
    <row r="35" spans="1:4" x14ac:dyDescent="0.2">
      <c r="A35" s="6"/>
      <c r="B35" s="7"/>
      <c r="C35" s="8"/>
      <c r="D35" s="11"/>
    </row>
    <row r="36" spans="1:4" x14ac:dyDescent="0.2">
      <c r="A36" s="6"/>
      <c r="B36" s="7"/>
      <c r="C36" s="8"/>
      <c r="D36" s="11"/>
    </row>
    <row r="37" spans="1:4" x14ac:dyDescent="0.2">
      <c r="A37" s="6"/>
      <c r="B37" s="7"/>
      <c r="C37" s="8"/>
      <c r="D37" s="11"/>
    </row>
    <row r="38" spans="1:4" x14ac:dyDescent="0.2">
      <c r="A38" s="6"/>
      <c r="B38" s="7"/>
      <c r="C38" s="8"/>
      <c r="D38" s="11"/>
    </row>
    <row r="39" spans="1:4" x14ac:dyDescent="0.2">
      <c r="A39" s="6"/>
      <c r="B39" s="7"/>
      <c r="C39" s="8"/>
      <c r="D39" s="11"/>
    </row>
    <row r="40" spans="1:4" x14ac:dyDescent="0.2">
      <c r="A40" s="6"/>
      <c r="B40" s="7"/>
      <c r="C40" s="8"/>
      <c r="D40" s="11"/>
    </row>
    <row r="41" spans="1:4" x14ac:dyDescent="0.2">
      <c r="A41" s="6"/>
      <c r="B41" s="7"/>
      <c r="C41" s="8"/>
      <c r="D41" s="11"/>
    </row>
    <row r="42" spans="1:4" x14ac:dyDescent="0.2">
      <c r="A42" s="6"/>
      <c r="B42" s="7"/>
      <c r="C42" s="8"/>
      <c r="D42" s="11"/>
    </row>
    <row r="43" spans="1:4" x14ac:dyDescent="0.2">
      <c r="A43" s="6"/>
      <c r="B43" s="7"/>
      <c r="C43" s="8"/>
      <c r="D43" s="11"/>
    </row>
    <row r="44" spans="1:4" x14ac:dyDescent="0.2">
      <c r="A44" s="6"/>
      <c r="B44" s="7"/>
      <c r="C44" s="8"/>
      <c r="D44" s="11"/>
    </row>
    <row r="45" spans="1:4" x14ac:dyDescent="0.2">
      <c r="A45" s="6"/>
      <c r="B45" s="7"/>
      <c r="C45" s="8"/>
      <c r="D45" s="11"/>
    </row>
    <row r="46" spans="1:4" x14ac:dyDescent="0.2">
      <c r="A46" s="13"/>
      <c r="B46" s="14"/>
      <c r="C46" s="15"/>
      <c r="D46" s="18"/>
    </row>
    <row r="47" spans="1:4" s="176" customFormat="1" x14ac:dyDescent="0.2">
      <c r="A47" s="196"/>
      <c r="B47" s="197"/>
      <c r="C47" s="198"/>
      <c r="D47" s="205"/>
    </row>
    <row r="48" spans="1:4" ht="13.5" thickBot="1" x14ac:dyDescent="0.25">
      <c r="A48" s="189" t="s">
        <v>44</v>
      </c>
      <c r="B48" s="189"/>
      <c r="C48" s="200">
        <f>SUM(C12:C46)</f>
        <v>0</v>
      </c>
    </row>
    <row r="49" spans="1:1" ht="15" customHeight="1" thickTop="1" x14ac:dyDescent="0.2">
      <c r="A49" s="203" t="s">
        <v>286</v>
      </c>
    </row>
  </sheetData>
  <sheetProtection algorithmName="SHA-512" hashValue="bO/TbDhImktFeJe0BJzy6ObSlUAUYsebL6LvZ4IHS+ZqfHphinSFwIh4oAUnDiCGBR+56WDKVKEg1TobSrU0sw==" saltValue="rC1Z7ThZLUN13r6kbKJ0Nw==" spinCount="100000" sheet="1" objects="1" scenarios="1" selectLockedCells="1"/>
  <mergeCells count="3">
    <mergeCell ref="A5:B5"/>
    <mergeCell ref="A7:C7"/>
    <mergeCell ref="A9:B9"/>
  </mergeCells>
  <phoneticPr fontId="2" type="noConversion"/>
  <pageMargins left="0.78740157480314965" right="0.78740157480314965" top="0.39370078740157483" bottom="0.39370078740157483" header="0.51181102362204722" footer="0.51181102362204722"/>
  <pageSetup paperSize="9" scale="8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F50"/>
  <sheetViews>
    <sheetView showGridLines="0" zoomScale="85" workbookViewId="0">
      <selection activeCell="C37" sqref="C37"/>
    </sheetView>
  </sheetViews>
  <sheetFormatPr baseColWidth="10" defaultRowHeight="12.75" x14ac:dyDescent="0.2"/>
  <cols>
    <col min="1" max="1" width="14.85546875" style="36" customWidth="1"/>
    <col min="2" max="2" width="24" style="36" customWidth="1"/>
    <col min="3" max="3" width="25" style="36" customWidth="1"/>
    <col min="4" max="4" width="90.85546875" style="36" customWidth="1"/>
    <col min="5" max="16384" width="11.42578125" style="36"/>
  </cols>
  <sheetData>
    <row r="4" spans="1:6" ht="18" customHeight="1" x14ac:dyDescent="0.2"/>
    <row r="5" spans="1:6" ht="20.100000000000001" customHeight="1" x14ac:dyDescent="0.2">
      <c r="A5" s="314" t="s">
        <v>45</v>
      </c>
      <c r="B5" s="313"/>
    </row>
    <row r="6" spans="1:6" ht="15" customHeight="1" x14ac:dyDescent="0.2">
      <c r="A6" s="189"/>
      <c r="B6" s="189"/>
      <c r="C6" s="190"/>
      <c r="D6" s="47"/>
    </row>
    <row r="7" spans="1:6" ht="15.75" x14ac:dyDescent="0.25">
      <c r="A7" s="312" t="s">
        <v>40</v>
      </c>
      <c r="B7" s="313"/>
      <c r="C7" s="313"/>
      <c r="D7" s="313"/>
      <c r="E7" s="202"/>
      <c r="F7" s="202"/>
    </row>
    <row r="9" spans="1:6" x14ac:dyDescent="0.2">
      <c r="A9" s="310" t="s">
        <v>36</v>
      </c>
      <c r="B9" s="311"/>
      <c r="C9" s="192">
        <f>'Formular 45.25'!H6</f>
        <v>0</v>
      </c>
    </row>
    <row r="11" spans="1:6" s="110" customFormat="1" ht="48" customHeight="1" x14ac:dyDescent="0.2">
      <c r="A11" s="193" t="s">
        <v>37</v>
      </c>
      <c r="B11" s="194" t="s">
        <v>17</v>
      </c>
      <c r="C11" s="194" t="s">
        <v>18</v>
      </c>
      <c r="D11" s="195" t="s">
        <v>55</v>
      </c>
    </row>
    <row r="12" spans="1:6" x14ac:dyDescent="0.2">
      <c r="A12" s="6"/>
      <c r="B12" s="7"/>
      <c r="C12" s="8"/>
      <c r="D12" s="20"/>
    </row>
    <row r="13" spans="1:6" x14ac:dyDescent="0.2">
      <c r="A13" s="12"/>
      <c r="B13" s="7"/>
      <c r="C13" s="8"/>
      <c r="D13" s="21"/>
    </row>
    <row r="14" spans="1:6" x14ac:dyDescent="0.2">
      <c r="A14" s="6"/>
      <c r="B14" s="7"/>
      <c r="C14" s="8"/>
      <c r="D14" s="21"/>
    </row>
    <row r="15" spans="1:6" x14ac:dyDescent="0.2">
      <c r="A15" s="6"/>
      <c r="B15" s="7"/>
      <c r="C15" s="8"/>
      <c r="D15" s="21"/>
    </row>
    <row r="16" spans="1:6" x14ac:dyDescent="0.2">
      <c r="A16" s="6"/>
      <c r="B16" s="7"/>
      <c r="C16" s="8"/>
      <c r="D16" s="21"/>
    </row>
    <row r="17" spans="1:4" x14ac:dyDescent="0.2">
      <c r="A17" s="6"/>
      <c r="B17" s="7"/>
      <c r="C17" s="8"/>
      <c r="D17" s="21"/>
    </row>
    <row r="18" spans="1:4" x14ac:dyDescent="0.2">
      <c r="A18" s="6"/>
      <c r="B18" s="7"/>
      <c r="C18" s="8"/>
      <c r="D18" s="21"/>
    </row>
    <row r="19" spans="1:4" x14ac:dyDescent="0.2">
      <c r="A19" s="6"/>
      <c r="B19" s="7"/>
      <c r="C19" s="8"/>
      <c r="D19" s="21"/>
    </row>
    <row r="20" spans="1:4" x14ac:dyDescent="0.2">
      <c r="A20" s="6"/>
      <c r="B20" s="7"/>
      <c r="C20" s="8"/>
      <c r="D20" s="21"/>
    </row>
    <row r="21" spans="1:4" x14ac:dyDescent="0.2">
      <c r="A21" s="6"/>
      <c r="B21" s="7"/>
      <c r="C21" s="8"/>
      <c r="D21" s="21"/>
    </row>
    <row r="22" spans="1:4" x14ac:dyDescent="0.2">
      <c r="A22" s="6"/>
      <c r="B22" s="7"/>
      <c r="C22" s="8"/>
      <c r="D22" s="21"/>
    </row>
    <row r="23" spans="1:4" x14ac:dyDescent="0.2">
      <c r="A23" s="6"/>
      <c r="B23" s="7"/>
      <c r="C23" s="8"/>
      <c r="D23" s="21"/>
    </row>
    <row r="24" spans="1:4" x14ac:dyDescent="0.2">
      <c r="A24" s="6"/>
      <c r="B24" s="7"/>
      <c r="C24" s="8"/>
      <c r="D24" s="21"/>
    </row>
    <row r="25" spans="1:4" x14ac:dyDescent="0.2">
      <c r="A25" s="6"/>
      <c r="B25" s="7"/>
      <c r="C25" s="8"/>
      <c r="D25" s="21"/>
    </row>
    <row r="26" spans="1:4" x14ac:dyDescent="0.2">
      <c r="A26" s="6"/>
      <c r="B26" s="7"/>
      <c r="C26" s="8"/>
      <c r="D26" s="21"/>
    </row>
    <row r="27" spans="1:4" x14ac:dyDescent="0.2">
      <c r="A27" s="6"/>
      <c r="B27" s="7"/>
      <c r="C27" s="8"/>
      <c r="D27" s="21"/>
    </row>
    <row r="28" spans="1:4" x14ac:dyDescent="0.2">
      <c r="A28" s="6"/>
      <c r="B28" s="7"/>
      <c r="C28" s="8"/>
      <c r="D28" s="21"/>
    </row>
    <row r="29" spans="1:4" x14ac:dyDescent="0.2">
      <c r="A29" s="6"/>
      <c r="B29" s="7"/>
      <c r="C29" s="8"/>
      <c r="D29" s="21"/>
    </row>
    <row r="30" spans="1:4" x14ac:dyDescent="0.2">
      <c r="A30" s="6"/>
      <c r="B30" s="7"/>
      <c r="C30" s="8"/>
      <c r="D30" s="21"/>
    </row>
    <row r="31" spans="1:4" x14ac:dyDescent="0.2">
      <c r="A31" s="6"/>
      <c r="B31" s="7"/>
      <c r="C31" s="8"/>
      <c r="D31" s="21"/>
    </row>
    <row r="32" spans="1:4" x14ac:dyDescent="0.2">
      <c r="A32" s="6"/>
      <c r="B32" s="7"/>
      <c r="C32" s="8"/>
      <c r="D32" s="21"/>
    </row>
    <row r="33" spans="1:4" x14ac:dyDescent="0.2">
      <c r="A33" s="6"/>
      <c r="B33" s="7"/>
      <c r="C33" s="8"/>
      <c r="D33" s="21"/>
    </row>
    <row r="34" spans="1:4" x14ac:dyDescent="0.2">
      <c r="A34" s="6"/>
      <c r="B34" s="7"/>
      <c r="C34" s="8"/>
      <c r="D34" s="21"/>
    </row>
    <row r="35" spans="1:4" x14ac:dyDescent="0.2">
      <c r="A35" s="6"/>
      <c r="B35" s="7"/>
      <c r="C35" s="8"/>
      <c r="D35" s="21"/>
    </row>
    <row r="36" spans="1:4" x14ac:dyDescent="0.2">
      <c r="A36" s="6"/>
      <c r="B36" s="7"/>
      <c r="C36" s="8"/>
      <c r="D36" s="21"/>
    </row>
    <row r="37" spans="1:4" x14ac:dyDescent="0.2">
      <c r="A37" s="6"/>
      <c r="B37" s="7"/>
      <c r="C37" s="8"/>
      <c r="D37" s="21"/>
    </row>
    <row r="38" spans="1:4" x14ac:dyDescent="0.2">
      <c r="A38" s="6"/>
      <c r="B38" s="7"/>
      <c r="C38" s="8"/>
      <c r="D38" s="21"/>
    </row>
    <row r="39" spans="1:4" x14ac:dyDescent="0.2">
      <c r="A39" s="6"/>
      <c r="B39" s="7"/>
      <c r="C39" s="8"/>
      <c r="D39" s="21"/>
    </row>
    <row r="40" spans="1:4" x14ac:dyDescent="0.2">
      <c r="A40" s="6"/>
      <c r="B40" s="7"/>
      <c r="C40" s="8"/>
      <c r="D40" s="21"/>
    </row>
    <row r="41" spans="1:4" x14ac:dyDescent="0.2">
      <c r="A41" s="6"/>
      <c r="B41" s="7"/>
      <c r="C41" s="8"/>
      <c r="D41" s="21"/>
    </row>
    <row r="42" spans="1:4" x14ac:dyDescent="0.2">
      <c r="A42" s="6"/>
      <c r="B42" s="7"/>
      <c r="C42" s="8"/>
      <c r="D42" s="21"/>
    </row>
    <row r="43" spans="1:4" x14ac:dyDescent="0.2">
      <c r="A43" s="6"/>
      <c r="B43" s="7"/>
      <c r="C43" s="8"/>
      <c r="D43" s="21"/>
    </row>
    <row r="44" spans="1:4" x14ac:dyDescent="0.2">
      <c r="A44" s="6"/>
      <c r="B44" s="7"/>
      <c r="C44" s="8"/>
      <c r="D44" s="21"/>
    </row>
    <row r="45" spans="1:4" x14ac:dyDescent="0.2">
      <c r="A45" s="6"/>
      <c r="B45" s="7"/>
      <c r="C45" s="8"/>
      <c r="D45" s="21"/>
    </row>
    <row r="46" spans="1:4" x14ac:dyDescent="0.2">
      <c r="A46" s="13"/>
      <c r="B46" s="14"/>
      <c r="C46" s="15"/>
      <c r="D46" s="22"/>
    </row>
    <row r="47" spans="1:4" s="176" customFormat="1" x14ac:dyDescent="0.2">
      <c r="A47" s="196"/>
      <c r="B47" s="197"/>
      <c r="C47" s="198"/>
      <c r="D47" s="206"/>
    </row>
    <row r="48" spans="1:4" ht="13.5" thickBot="1" x14ac:dyDescent="0.25">
      <c r="A48" s="189" t="s">
        <v>44</v>
      </c>
      <c r="B48" s="189"/>
      <c r="C48" s="200">
        <f>SUM(C12:C46)</f>
        <v>0</v>
      </c>
    </row>
    <row r="49" spans="1:4" ht="15" customHeight="1" thickTop="1" x14ac:dyDescent="0.2">
      <c r="A49" s="203" t="s">
        <v>287</v>
      </c>
      <c r="D49" s="47"/>
    </row>
    <row r="50" spans="1:4" x14ac:dyDescent="0.2">
      <c r="A50" s="203"/>
    </row>
  </sheetData>
  <sheetProtection algorithmName="SHA-512" hashValue="xeMPzfe/yeV/5BFDn3ZLLLMzzPha77ZW2rYqgG4YBX2LL0nWdVRexEqXIDQxNhYD4ifS6iXp1ulVzOehnRTDBw==" saltValue="LwEH95+vBtWd53FX8EhYFQ==" spinCount="100000" sheet="1" objects="1" scenarios="1" selectLockedCells="1"/>
  <mergeCells count="3">
    <mergeCell ref="A5:B5"/>
    <mergeCell ref="A9:B9"/>
    <mergeCell ref="A7:D7"/>
  </mergeCells>
  <phoneticPr fontId="2" type="noConversion"/>
  <pageMargins left="0.78740157480314965" right="0.78740157480314965" top="0.39370078740157483" bottom="0.39370078740157483" header="0.51181102362204722" footer="0.51181102362204722"/>
  <pageSetup paperSize="9" scale="8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44BFB-5A42-4ECF-9962-01B4F8B570FE}">
  <sheetPr>
    <tabColor indexed="47"/>
    <pageSetUpPr fitToPage="1"/>
  </sheetPr>
  <dimension ref="A64:A141"/>
  <sheetViews>
    <sheetView showGridLines="0" view="pageBreakPreview" topLeftCell="A70" zoomScale="60" zoomScaleNormal="55" workbookViewId="0"/>
  </sheetViews>
  <sheetFormatPr baseColWidth="10" defaultRowHeight="12.75" x14ac:dyDescent="0.2"/>
  <cols>
    <col min="1" max="16384" width="11.42578125" style="207"/>
  </cols>
  <sheetData>
    <row r="64" ht="12.75" customHeight="1" x14ac:dyDescent="0.2"/>
    <row r="141" spans="1:1" ht="18" x14ac:dyDescent="0.25">
      <c r="A141" s="208" t="s">
        <v>282</v>
      </c>
    </row>
  </sheetData>
  <sheetProtection algorithmName="SHA-512" hashValue="S7vhoNMDkL3dtBzdhFMwIdPwpukE/AqHRWSV9FcagQWZoQ8C7H3E0NBiXK+x4JyJC/N68DgiapymYBbayE3o+g==" saltValue="y58KQqnUpg/610zgaHS3TA==" spinCount="100000" sheet="1" objects="1" selectLockedCells="1" selectUnlockedCells="1"/>
  <pageMargins left="0.78740157480314965" right="0.78740157480314965" top="0.59055118110236227" bottom="0.39370078740157483" header="0.51181102362204722" footer="0.51181102362204722"/>
  <pageSetup paperSize="9" scale="4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3"/>
    <pageSetUpPr fitToPage="1"/>
  </sheetPr>
  <dimension ref="A4:B109"/>
  <sheetViews>
    <sheetView showGridLines="0" topLeftCell="A88" zoomScaleNormal="100" workbookViewId="0">
      <selection activeCell="B109" sqref="B109"/>
    </sheetView>
  </sheetViews>
  <sheetFormatPr baseColWidth="10" defaultRowHeight="12.75" x14ac:dyDescent="0.2"/>
  <cols>
    <col min="1" max="1" width="23.7109375" style="29" customWidth="1"/>
    <col min="2" max="2" width="51.42578125" style="1" customWidth="1"/>
  </cols>
  <sheetData>
    <row r="4" spans="1:2" ht="18" customHeight="1" x14ac:dyDescent="0.2"/>
    <row r="5" spans="1:2" x14ac:dyDescent="0.2">
      <c r="A5" s="30" t="s">
        <v>111</v>
      </c>
      <c r="B5" s="23" t="s">
        <v>60</v>
      </c>
    </row>
    <row r="6" spans="1:2" ht="14.25" x14ac:dyDescent="0.2">
      <c r="A6" s="31" t="s">
        <v>171</v>
      </c>
      <c r="B6" s="28" t="s">
        <v>172</v>
      </c>
    </row>
    <row r="7" spans="1:2" ht="14.25" x14ac:dyDescent="0.2">
      <c r="A7" s="32" t="s">
        <v>73</v>
      </c>
      <c r="B7" s="27" t="s">
        <v>74</v>
      </c>
    </row>
    <row r="8" spans="1:2" ht="14.25" x14ac:dyDescent="0.2">
      <c r="A8" s="31" t="s">
        <v>65</v>
      </c>
      <c r="B8" s="28" t="s">
        <v>173</v>
      </c>
    </row>
    <row r="9" spans="1:2" ht="14.25" x14ac:dyDescent="0.2">
      <c r="A9" s="32" t="s">
        <v>66</v>
      </c>
      <c r="B9" s="27" t="s">
        <v>174</v>
      </c>
    </row>
    <row r="10" spans="1:2" ht="14.25" x14ac:dyDescent="0.2">
      <c r="A10" s="31" t="s">
        <v>67</v>
      </c>
      <c r="B10" s="28" t="s">
        <v>175</v>
      </c>
    </row>
    <row r="11" spans="1:2" ht="14.25" x14ac:dyDescent="0.2">
      <c r="A11" s="32" t="s">
        <v>63</v>
      </c>
      <c r="B11" s="27" t="s">
        <v>64</v>
      </c>
    </row>
    <row r="12" spans="1:2" ht="14.25" x14ac:dyDescent="0.2">
      <c r="A12" s="31" t="s">
        <v>122</v>
      </c>
      <c r="B12" s="28" t="s">
        <v>176</v>
      </c>
    </row>
    <row r="13" spans="1:2" ht="14.25" x14ac:dyDescent="0.2">
      <c r="A13" s="32" t="s">
        <v>123</v>
      </c>
      <c r="B13" s="27" t="s">
        <v>177</v>
      </c>
    </row>
    <row r="14" spans="1:2" ht="14.25" x14ac:dyDescent="0.2">
      <c r="A14" s="31" t="s">
        <v>81</v>
      </c>
      <c r="B14" s="28" t="s">
        <v>178</v>
      </c>
    </row>
    <row r="15" spans="1:2" ht="14.25" x14ac:dyDescent="0.2">
      <c r="A15" s="32" t="s">
        <v>75</v>
      </c>
      <c r="B15" s="27" t="s">
        <v>179</v>
      </c>
    </row>
    <row r="16" spans="1:2" ht="14.25" x14ac:dyDescent="0.2">
      <c r="A16" s="31" t="s">
        <v>124</v>
      </c>
      <c r="B16" s="28" t="s">
        <v>180</v>
      </c>
    </row>
    <row r="17" spans="1:2" ht="14.25" x14ac:dyDescent="0.2">
      <c r="A17" s="32" t="s">
        <v>82</v>
      </c>
      <c r="B17" s="27" t="s">
        <v>181</v>
      </c>
    </row>
    <row r="18" spans="1:2" ht="14.25" x14ac:dyDescent="0.2">
      <c r="A18" s="31" t="s">
        <v>76</v>
      </c>
      <c r="B18" s="28" t="s">
        <v>182</v>
      </c>
    </row>
    <row r="19" spans="1:2" ht="14.25" x14ac:dyDescent="0.2">
      <c r="A19" s="32" t="s">
        <v>61</v>
      </c>
      <c r="B19" s="27" t="s">
        <v>183</v>
      </c>
    </row>
    <row r="20" spans="1:2" ht="14.25" x14ac:dyDescent="0.2">
      <c r="A20" s="31" t="s">
        <v>62</v>
      </c>
      <c r="B20" s="28" t="s">
        <v>125</v>
      </c>
    </row>
    <row r="21" spans="1:2" ht="14.25" x14ac:dyDescent="0.2">
      <c r="A21" s="32" t="s">
        <v>72</v>
      </c>
      <c r="B21" s="27" t="s">
        <v>184</v>
      </c>
    </row>
    <row r="22" spans="1:2" ht="14.25" x14ac:dyDescent="0.2">
      <c r="A22" s="31" t="s">
        <v>126</v>
      </c>
      <c r="B22" s="28" t="s">
        <v>185</v>
      </c>
    </row>
    <row r="23" spans="1:2" ht="14.25" x14ac:dyDescent="0.2">
      <c r="A23" s="32" t="s">
        <v>70</v>
      </c>
      <c r="B23" s="27" t="s">
        <v>186</v>
      </c>
    </row>
    <row r="24" spans="1:2" ht="14.25" x14ac:dyDescent="0.2">
      <c r="A24" s="31" t="s">
        <v>71</v>
      </c>
      <c r="B24" s="28" t="s">
        <v>187</v>
      </c>
    </row>
    <row r="25" spans="1:2" ht="14.25" x14ac:dyDescent="0.2">
      <c r="A25" s="32" t="s">
        <v>78</v>
      </c>
      <c r="B25" s="27" t="s">
        <v>79</v>
      </c>
    </row>
    <row r="26" spans="1:2" ht="14.25" x14ac:dyDescent="0.2">
      <c r="A26" s="31" t="s">
        <v>77</v>
      </c>
      <c r="B26" s="28" t="s">
        <v>188</v>
      </c>
    </row>
    <row r="27" spans="1:2" ht="14.25" x14ac:dyDescent="0.2">
      <c r="A27" s="32" t="s">
        <v>69</v>
      </c>
      <c r="B27" s="27" t="s">
        <v>189</v>
      </c>
    </row>
    <row r="28" spans="1:2" ht="14.25" x14ac:dyDescent="0.2">
      <c r="A28" s="31" t="s">
        <v>68</v>
      </c>
      <c r="B28" s="28" t="s">
        <v>190</v>
      </c>
    </row>
    <row r="29" spans="1:2" ht="14.25" x14ac:dyDescent="0.2">
      <c r="A29" s="32" t="s">
        <v>80</v>
      </c>
      <c r="B29" s="27" t="s">
        <v>191</v>
      </c>
    </row>
    <row r="30" spans="1:2" ht="14.25" x14ac:dyDescent="0.2">
      <c r="A30" s="31" t="s">
        <v>192</v>
      </c>
      <c r="B30" s="28" t="s">
        <v>193</v>
      </c>
    </row>
    <row r="31" spans="1:2" ht="14.25" x14ac:dyDescent="0.2">
      <c r="A31" s="32" t="s">
        <v>194</v>
      </c>
      <c r="B31" s="27" t="s">
        <v>195</v>
      </c>
    </row>
    <row r="32" spans="1:2" ht="14.25" x14ac:dyDescent="0.2">
      <c r="A32" s="31" t="s">
        <v>99</v>
      </c>
      <c r="B32" s="28" t="s">
        <v>196</v>
      </c>
    </row>
    <row r="33" spans="1:2" ht="14.25" x14ac:dyDescent="0.2">
      <c r="A33" s="32" t="s">
        <v>127</v>
      </c>
      <c r="B33" s="27" t="s">
        <v>197</v>
      </c>
    </row>
    <row r="34" spans="1:2" ht="14.25" x14ac:dyDescent="0.2">
      <c r="A34" s="31" t="s">
        <v>88</v>
      </c>
      <c r="B34" s="28" t="s">
        <v>198</v>
      </c>
    </row>
    <row r="35" spans="1:2" ht="14.25" x14ac:dyDescent="0.2">
      <c r="A35" s="32" t="s">
        <v>128</v>
      </c>
      <c r="B35" s="27" t="s">
        <v>199</v>
      </c>
    </row>
    <row r="36" spans="1:2" ht="14.25" x14ac:dyDescent="0.2">
      <c r="A36" s="31" t="s">
        <v>129</v>
      </c>
      <c r="B36" s="28" t="s">
        <v>130</v>
      </c>
    </row>
    <row r="37" spans="1:2" ht="14.25" x14ac:dyDescent="0.2">
      <c r="A37" s="32" t="s">
        <v>131</v>
      </c>
      <c r="B37" s="27" t="s">
        <v>200</v>
      </c>
    </row>
    <row r="38" spans="1:2" ht="14.25" x14ac:dyDescent="0.2">
      <c r="A38" s="31" t="s">
        <v>132</v>
      </c>
      <c r="B38" s="28" t="s">
        <v>201</v>
      </c>
    </row>
    <row r="39" spans="1:2" ht="14.25" x14ac:dyDescent="0.2">
      <c r="A39" s="32" t="s">
        <v>133</v>
      </c>
      <c r="B39" s="27" t="s">
        <v>202</v>
      </c>
    </row>
    <row r="40" spans="1:2" ht="14.25" x14ac:dyDescent="0.2">
      <c r="A40" s="31" t="s">
        <v>134</v>
      </c>
      <c r="B40" s="28" t="s">
        <v>135</v>
      </c>
    </row>
    <row r="41" spans="1:2" ht="14.25" x14ac:dyDescent="0.2">
      <c r="A41" s="32" t="s">
        <v>100</v>
      </c>
      <c r="B41" s="27" t="s">
        <v>203</v>
      </c>
    </row>
    <row r="42" spans="1:2" ht="14.25" x14ac:dyDescent="0.2">
      <c r="A42" s="31" t="s">
        <v>101</v>
      </c>
      <c r="B42" s="28" t="s">
        <v>204</v>
      </c>
    </row>
    <row r="43" spans="1:2" ht="14.25" x14ac:dyDescent="0.2">
      <c r="A43" s="32" t="s">
        <v>91</v>
      </c>
      <c r="B43" s="27" t="s">
        <v>205</v>
      </c>
    </row>
    <row r="44" spans="1:2" ht="14.25" x14ac:dyDescent="0.2">
      <c r="A44" s="31" t="s">
        <v>97</v>
      </c>
      <c r="B44" s="28" t="s">
        <v>206</v>
      </c>
    </row>
    <row r="45" spans="1:2" ht="14.25" x14ac:dyDescent="0.2">
      <c r="A45" s="32" t="s">
        <v>87</v>
      </c>
      <c r="B45" s="27" t="s">
        <v>207</v>
      </c>
    </row>
    <row r="46" spans="1:2" ht="14.25" x14ac:dyDescent="0.2">
      <c r="A46" s="31" t="s">
        <v>106</v>
      </c>
      <c r="B46" s="28" t="s">
        <v>208</v>
      </c>
    </row>
    <row r="47" spans="1:2" ht="14.25" x14ac:dyDescent="0.2">
      <c r="A47" s="32" t="s">
        <v>209</v>
      </c>
      <c r="B47" s="27" t="s">
        <v>210</v>
      </c>
    </row>
    <row r="48" spans="1:2" ht="14.25" x14ac:dyDescent="0.2">
      <c r="A48" s="31" t="s">
        <v>211</v>
      </c>
      <c r="B48" s="28" t="s">
        <v>212</v>
      </c>
    </row>
    <row r="49" spans="1:2" ht="14.25" x14ac:dyDescent="0.2">
      <c r="A49" s="32" t="s">
        <v>213</v>
      </c>
      <c r="B49" s="27" t="s">
        <v>214</v>
      </c>
    </row>
    <row r="50" spans="1:2" ht="14.25" x14ac:dyDescent="0.2">
      <c r="A50" s="31" t="s">
        <v>107</v>
      </c>
      <c r="B50" s="28" t="s">
        <v>215</v>
      </c>
    </row>
    <row r="51" spans="1:2" ht="14.25" x14ac:dyDescent="0.2">
      <c r="A51" s="32" t="s">
        <v>108</v>
      </c>
      <c r="B51" s="27" t="s">
        <v>216</v>
      </c>
    </row>
    <row r="52" spans="1:2" ht="14.25" x14ac:dyDescent="0.2">
      <c r="A52" s="31" t="s">
        <v>109</v>
      </c>
      <c r="B52" s="28" t="s">
        <v>217</v>
      </c>
    </row>
    <row r="53" spans="1:2" ht="14.25" x14ac:dyDescent="0.2">
      <c r="A53" s="32" t="s">
        <v>218</v>
      </c>
      <c r="B53" s="27" t="s">
        <v>219</v>
      </c>
    </row>
    <row r="54" spans="1:2" ht="14.25" x14ac:dyDescent="0.2">
      <c r="A54" s="31" t="s">
        <v>136</v>
      </c>
      <c r="B54" s="28" t="s">
        <v>220</v>
      </c>
    </row>
    <row r="55" spans="1:2" ht="14.25" x14ac:dyDescent="0.2">
      <c r="A55" s="32" t="s">
        <v>105</v>
      </c>
      <c r="B55" s="27" t="s">
        <v>221</v>
      </c>
    </row>
    <row r="56" spans="1:2" ht="14.25" x14ac:dyDescent="0.2">
      <c r="A56" s="31" t="s">
        <v>83</v>
      </c>
      <c r="B56" s="28" t="s">
        <v>222</v>
      </c>
    </row>
    <row r="57" spans="1:2" ht="14.25" x14ac:dyDescent="0.2">
      <c r="A57" s="32" t="s">
        <v>104</v>
      </c>
      <c r="B57" s="27" t="s">
        <v>223</v>
      </c>
    </row>
    <row r="58" spans="1:2" ht="14.25" x14ac:dyDescent="0.2">
      <c r="A58" s="31" t="s">
        <v>102</v>
      </c>
      <c r="B58" s="28" t="s">
        <v>224</v>
      </c>
    </row>
    <row r="59" spans="1:2" ht="14.25" x14ac:dyDescent="0.2">
      <c r="A59" s="32" t="s">
        <v>103</v>
      </c>
      <c r="B59" s="27" t="s">
        <v>225</v>
      </c>
    </row>
    <row r="60" spans="1:2" ht="14.25" x14ac:dyDescent="0.2">
      <c r="A60" s="31" t="s">
        <v>92</v>
      </c>
      <c r="B60" s="28" t="s">
        <v>226</v>
      </c>
    </row>
    <row r="61" spans="1:2" ht="14.25" x14ac:dyDescent="0.2">
      <c r="A61" s="32" t="s">
        <v>84</v>
      </c>
      <c r="B61" s="27" t="s">
        <v>227</v>
      </c>
    </row>
    <row r="62" spans="1:2" ht="14.25" x14ac:dyDescent="0.2">
      <c r="A62" s="31" t="s">
        <v>96</v>
      </c>
      <c r="B62" s="28" t="s">
        <v>228</v>
      </c>
    </row>
    <row r="63" spans="1:2" ht="14.25" x14ac:dyDescent="0.2">
      <c r="A63" s="32" t="s">
        <v>89</v>
      </c>
      <c r="B63" s="27" t="s">
        <v>90</v>
      </c>
    </row>
    <row r="64" spans="1:2" ht="14.25" x14ac:dyDescent="0.2">
      <c r="A64" s="31" t="s">
        <v>98</v>
      </c>
      <c r="B64" s="28" t="s">
        <v>229</v>
      </c>
    </row>
    <row r="65" spans="1:2" ht="14.25" x14ac:dyDescent="0.2">
      <c r="A65" s="32" t="s">
        <v>94</v>
      </c>
      <c r="B65" s="27" t="s">
        <v>230</v>
      </c>
    </row>
    <row r="66" spans="1:2" ht="14.25" x14ac:dyDescent="0.2">
      <c r="A66" s="31" t="s">
        <v>95</v>
      </c>
      <c r="B66" s="28" t="s">
        <v>231</v>
      </c>
    </row>
    <row r="67" spans="1:2" ht="14.25" x14ac:dyDescent="0.2">
      <c r="A67" s="32" t="s">
        <v>93</v>
      </c>
      <c r="B67" s="27" t="s">
        <v>232</v>
      </c>
    </row>
    <row r="68" spans="1:2" ht="14.25" x14ac:dyDescent="0.2">
      <c r="A68" s="31" t="s">
        <v>85</v>
      </c>
      <c r="B68" s="28" t="s">
        <v>233</v>
      </c>
    </row>
    <row r="69" spans="1:2" ht="14.25" x14ac:dyDescent="0.2">
      <c r="A69" s="32" t="s">
        <v>234</v>
      </c>
      <c r="B69" s="27" t="s">
        <v>235</v>
      </c>
    </row>
    <row r="70" spans="1:2" ht="14.25" x14ac:dyDescent="0.2">
      <c r="A70" s="31" t="s">
        <v>86</v>
      </c>
      <c r="B70" s="28" t="s">
        <v>236</v>
      </c>
    </row>
    <row r="71" spans="1:2" ht="14.25" x14ac:dyDescent="0.2">
      <c r="A71" s="32" t="s">
        <v>137</v>
      </c>
      <c r="B71" s="27" t="s">
        <v>237</v>
      </c>
    </row>
    <row r="72" spans="1:2" ht="14.25" x14ac:dyDescent="0.2">
      <c r="A72" s="31" t="s">
        <v>238</v>
      </c>
      <c r="B72" s="28" t="s">
        <v>239</v>
      </c>
    </row>
    <row r="73" spans="1:2" ht="14.25" x14ac:dyDescent="0.2">
      <c r="A73" s="32" t="s">
        <v>240</v>
      </c>
      <c r="B73" s="27" t="s">
        <v>241</v>
      </c>
    </row>
    <row r="74" spans="1:2" ht="14.25" x14ac:dyDescent="0.2">
      <c r="A74" s="31" t="s">
        <v>242</v>
      </c>
      <c r="B74" s="28" t="s">
        <v>243</v>
      </c>
    </row>
    <row r="75" spans="1:2" ht="14.25" x14ac:dyDescent="0.2">
      <c r="A75" s="32" t="s">
        <v>138</v>
      </c>
      <c r="B75" s="27" t="s">
        <v>244</v>
      </c>
    </row>
    <row r="76" spans="1:2" ht="14.25" x14ac:dyDescent="0.2">
      <c r="A76" s="31" t="s">
        <v>139</v>
      </c>
      <c r="B76" s="28" t="s">
        <v>245</v>
      </c>
    </row>
    <row r="77" spans="1:2" ht="14.25" x14ac:dyDescent="0.2">
      <c r="A77" s="32" t="s">
        <v>140</v>
      </c>
      <c r="B77" s="27" t="s">
        <v>246</v>
      </c>
    </row>
    <row r="78" spans="1:2" ht="14.25" x14ac:dyDescent="0.2">
      <c r="A78" s="31" t="s">
        <v>141</v>
      </c>
      <c r="B78" s="28" t="s">
        <v>247</v>
      </c>
    </row>
    <row r="79" spans="1:2" ht="14.25" x14ac:dyDescent="0.2">
      <c r="A79" s="32" t="s">
        <v>142</v>
      </c>
      <c r="B79" s="27" t="s">
        <v>248</v>
      </c>
    </row>
    <row r="80" spans="1:2" ht="14.25" x14ac:dyDescent="0.2">
      <c r="A80" s="31" t="s">
        <v>143</v>
      </c>
      <c r="B80" s="28" t="s">
        <v>249</v>
      </c>
    </row>
    <row r="81" spans="1:2" ht="14.25" x14ac:dyDescent="0.2">
      <c r="A81" s="32" t="s">
        <v>144</v>
      </c>
      <c r="B81" s="27" t="s">
        <v>250</v>
      </c>
    </row>
    <row r="82" spans="1:2" ht="14.25" x14ac:dyDescent="0.2">
      <c r="A82" s="31" t="s">
        <v>145</v>
      </c>
      <c r="B82" s="28" t="s">
        <v>251</v>
      </c>
    </row>
    <row r="83" spans="1:2" ht="14.25" x14ac:dyDescent="0.2">
      <c r="A83" s="32" t="s">
        <v>146</v>
      </c>
      <c r="B83" s="27" t="s">
        <v>252</v>
      </c>
    </row>
    <row r="84" spans="1:2" ht="14.25" x14ac:dyDescent="0.2">
      <c r="A84" s="31" t="s">
        <v>147</v>
      </c>
      <c r="B84" s="28" t="s">
        <v>253</v>
      </c>
    </row>
    <row r="85" spans="1:2" ht="14.25" x14ac:dyDescent="0.2">
      <c r="A85" s="32" t="s">
        <v>148</v>
      </c>
      <c r="B85" s="27" t="s">
        <v>149</v>
      </c>
    </row>
    <row r="86" spans="1:2" ht="14.25" x14ac:dyDescent="0.2">
      <c r="A86" s="31" t="s">
        <v>150</v>
      </c>
      <c r="B86" s="28" t="s">
        <v>254</v>
      </c>
    </row>
    <row r="87" spans="1:2" ht="14.25" x14ac:dyDescent="0.2">
      <c r="A87" s="32" t="s">
        <v>151</v>
      </c>
      <c r="B87" s="27" t="s">
        <v>255</v>
      </c>
    </row>
    <row r="88" spans="1:2" ht="14.25" x14ac:dyDescent="0.2">
      <c r="A88" s="31" t="s">
        <v>152</v>
      </c>
      <c r="B88" s="28" t="s">
        <v>256</v>
      </c>
    </row>
    <row r="89" spans="1:2" ht="14.25" x14ac:dyDescent="0.2">
      <c r="A89" s="32" t="s">
        <v>153</v>
      </c>
      <c r="B89" s="27" t="s">
        <v>257</v>
      </c>
    </row>
    <row r="90" spans="1:2" ht="14.25" x14ac:dyDescent="0.2">
      <c r="A90" s="31" t="s">
        <v>154</v>
      </c>
      <c r="B90" s="28" t="s">
        <v>258</v>
      </c>
    </row>
    <row r="91" spans="1:2" ht="14.25" x14ac:dyDescent="0.2">
      <c r="A91" s="32" t="s">
        <v>155</v>
      </c>
      <c r="B91" s="27" t="s">
        <v>259</v>
      </c>
    </row>
    <row r="92" spans="1:2" ht="14.25" x14ac:dyDescent="0.2">
      <c r="A92" s="31" t="s">
        <v>110</v>
      </c>
      <c r="B92" s="28" t="s">
        <v>260</v>
      </c>
    </row>
    <row r="93" spans="1:2" ht="14.25" x14ac:dyDescent="0.2">
      <c r="A93" s="32" t="s">
        <v>156</v>
      </c>
      <c r="B93" s="27" t="s">
        <v>261</v>
      </c>
    </row>
    <row r="94" spans="1:2" ht="14.25" x14ac:dyDescent="0.2">
      <c r="A94" s="31" t="s">
        <v>157</v>
      </c>
      <c r="B94" s="28" t="s">
        <v>262</v>
      </c>
    </row>
    <row r="95" spans="1:2" ht="14.25" x14ac:dyDescent="0.2">
      <c r="A95" s="32" t="s">
        <v>158</v>
      </c>
      <c r="B95" s="27" t="s">
        <v>159</v>
      </c>
    </row>
    <row r="96" spans="1:2" ht="14.25" x14ac:dyDescent="0.2">
      <c r="A96" s="31" t="s">
        <v>160</v>
      </c>
      <c r="B96" s="28" t="s">
        <v>263</v>
      </c>
    </row>
    <row r="97" spans="1:2" ht="14.25" x14ac:dyDescent="0.2">
      <c r="A97" s="32" t="s">
        <v>161</v>
      </c>
      <c r="B97" s="27" t="s">
        <v>264</v>
      </c>
    </row>
    <row r="98" spans="1:2" ht="14.25" x14ac:dyDescent="0.2">
      <c r="A98" s="31" t="s">
        <v>162</v>
      </c>
      <c r="B98" s="28" t="s">
        <v>265</v>
      </c>
    </row>
    <row r="99" spans="1:2" ht="14.25" x14ac:dyDescent="0.2">
      <c r="A99" s="32" t="s">
        <v>163</v>
      </c>
      <c r="B99" s="27" t="s">
        <v>266</v>
      </c>
    </row>
    <row r="100" spans="1:2" ht="14.25" x14ac:dyDescent="0.2">
      <c r="A100" s="31" t="s">
        <v>164</v>
      </c>
      <c r="B100" s="28" t="s">
        <v>267</v>
      </c>
    </row>
    <row r="101" spans="1:2" ht="14.25" x14ac:dyDescent="0.2">
      <c r="A101" s="32" t="s">
        <v>165</v>
      </c>
      <c r="B101" s="27" t="s">
        <v>268</v>
      </c>
    </row>
    <row r="102" spans="1:2" ht="14.25" x14ac:dyDescent="0.2">
      <c r="A102" s="31" t="s">
        <v>269</v>
      </c>
      <c r="B102" s="28" t="s">
        <v>270</v>
      </c>
    </row>
    <row r="103" spans="1:2" ht="14.25" x14ac:dyDescent="0.2">
      <c r="A103" s="32" t="s">
        <v>166</v>
      </c>
      <c r="B103" s="27" t="s">
        <v>271</v>
      </c>
    </row>
    <row r="104" spans="1:2" ht="14.25" x14ac:dyDescent="0.2">
      <c r="A104" s="31" t="s">
        <v>167</v>
      </c>
      <c r="B104" s="28" t="s">
        <v>272</v>
      </c>
    </row>
    <row r="105" spans="1:2" ht="14.25" x14ac:dyDescent="0.2">
      <c r="A105" s="32" t="s">
        <v>168</v>
      </c>
      <c r="B105" s="27" t="s">
        <v>273</v>
      </c>
    </row>
    <row r="106" spans="1:2" ht="14.25" x14ac:dyDescent="0.2">
      <c r="A106" s="31" t="s">
        <v>169</v>
      </c>
      <c r="B106" s="28" t="s">
        <v>274</v>
      </c>
    </row>
    <row r="107" spans="1:2" ht="14.25" x14ac:dyDescent="0.2">
      <c r="A107" s="32" t="s">
        <v>170</v>
      </c>
      <c r="B107" s="27" t="s">
        <v>275</v>
      </c>
    </row>
    <row r="109" spans="1:2" x14ac:dyDescent="0.2">
      <c r="A109" s="33" t="s">
        <v>288</v>
      </c>
    </row>
  </sheetData>
  <sheetProtection algorithmName="SHA-512" hashValue="sA35OHcyc+3prNPL+Gq2QomIK1u8cpGS3HkLsDcxm5Q2ZHyPBK29YvVgnFxPhrGCCakJ8Nap5Vd1A6DVrQgqmA==" saltValue="ueXjNQpesR415szwchVS4A==" spinCount="100000" sheet="1" objects="1" selectLockedCells="1" selectUnlockedCells="1"/>
  <phoneticPr fontId="2" type="noConversion"/>
  <hyperlinks>
    <hyperlink ref="A6" r:id="rId1" display="javascript:switchOffice('CH001001')" xr:uid="{2C801BFA-03B1-4E35-83CD-70AC98CFC1DE}"/>
    <hyperlink ref="B6" r:id="rId2" display="javascript:switchOffice('CH001001')" xr:uid="{82797E14-9A00-4570-B6E9-21E83195884B}"/>
    <hyperlink ref="A7" r:id="rId3" display="javascript:switchOffice('CH001141')" xr:uid="{5A91A721-A206-4C31-A495-2DC4A0D798A9}"/>
    <hyperlink ref="B7" r:id="rId4" display="javascript:switchOffice('CH001141')" xr:uid="{DF21D4D5-BE46-48A4-81C5-636FF6CFDD0A}"/>
    <hyperlink ref="A8" r:id="rId5" display="javascript:switchOffice('CH001251')" xr:uid="{277FEA3E-3B12-4A66-ACE3-B84AF37E578E}"/>
    <hyperlink ref="B8" r:id="rId6" display="javascript:switchOffice('CH001251')" xr:uid="{2016F5AC-439D-4B78-8D4C-B65BFCE41A02}"/>
    <hyperlink ref="A9" r:id="rId7" display="javascript:switchOffice('CH001252')" xr:uid="{01BB68CC-C807-41ED-8D25-ABD75C7CE6D0}"/>
    <hyperlink ref="B9" r:id="rId8" display="javascript:switchOffice('CH001252')" xr:uid="{BF672E3E-E904-40C8-90AA-9E50C3C29D23}"/>
    <hyperlink ref="A10" r:id="rId9" display="javascript:switchOffice('CH001253')" xr:uid="{35854795-F32F-4D3F-8B9C-532F0A9D75CD}"/>
    <hyperlink ref="B10" r:id="rId10" display="javascript:switchOffice('CH001253')" xr:uid="{5630947D-33BA-4D0E-82E2-D3E66EF9BAA6}"/>
    <hyperlink ref="A11" r:id="rId11" display="javascript:switchOffice('CH001401')" xr:uid="{479C5184-58A1-4289-B276-2D9051AA56F7}"/>
    <hyperlink ref="B11" r:id="rId12" display="javascript:switchOffice('CH001401')" xr:uid="{3F0689BC-B31B-44A8-86A0-776FAC3166A0}"/>
    <hyperlink ref="A12" r:id="rId13" display="javascript:switchOffice('CH001454')" xr:uid="{4017E184-108B-4823-91D3-FDDE0CD8A669}"/>
    <hyperlink ref="B12" r:id="rId14" display="javascript:switchOffice('CH001454')" xr:uid="{48AAF700-E813-49F1-803C-2EDB356CD7D5}"/>
    <hyperlink ref="A13" r:id="rId15" display="javascript:switchOffice('CH001471')" xr:uid="{46B7D368-62EB-4235-BC10-4594D954CB4A}"/>
    <hyperlink ref="B13" r:id="rId16" display="javascript:switchOffice('CH001471')" xr:uid="{FB965BEE-55E1-4E1C-8908-66D81E502075}"/>
    <hyperlink ref="A14" r:id="rId17" display="javascript:switchOffice('CH001501')" xr:uid="{FD55DA08-33AC-4F42-BE80-407A199C7093}"/>
    <hyperlink ref="B14" r:id="rId18" display="javascript:switchOffice('CH001501')" xr:uid="{B6473AD0-51E9-4ADD-848C-E3A301D59D5C}"/>
    <hyperlink ref="A15" r:id="rId19" display="javascript:switchOffice('CH001551')" xr:uid="{24344643-38F9-4559-A45B-BB9923AF85C6}"/>
    <hyperlink ref="B15" r:id="rId20" display="javascript:switchOffice('CH001551')" xr:uid="{3919CBE0-72FA-4617-B436-B6F6718B26E2}"/>
    <hyperlink ref="A16" r:id="rId21" display="javascript:switchOffice('CH001571')" xr:uid="{FB8243AA-6F5F-4689-9F5D-8E1BEA48E79A}"/>
    <hyperlink ref="B16" r:id="rId22" display="javascript:switchOffice('CH001571')" xr:uid="{65D9DA84-1FE7-401B-A56F-C9F38F777615}"/>
    <hyperlink ref="A17" r:id="rId23" display="javascript:switchOffice('CH001591')" xr:uid="{2BBB766C-60D0-4BA9-9790-A6C454A82FAE}"/>
    <hyperlink ref="B17" r:id="rId24" display="javascript:switchOffice('CH001591')" xr:uid="{E74AFD2A-BDDC-4492-A216-806A69A93515}"/>
    <hyperlink ref="A18" r:id="rId25" display="javascript:switchOffice('CH001601')" xr:uid="{EC90DC18-2A4D-4370-A703-A7296D6BEC5A}"/>
    <hyperlink ref="B18" r:id="rId26" display="javascript:switchOffice('CH001601')" xr:uid="{FC1843B0-5475-4A98-BF1D-CCFD27994F4F}"/>
    <hyperlink ref="A19" r:id="rId27" display="javascript:switchOffice('CH001631')" xr:uid="{3C5FFEA7-A6C6-4CA5-B2F2-931169F56CC5}"/>
    <hyperlink ref="B19" r:id="rId28" display="javascript:switchOffice('CH001631')" xr:uid="{41F7C7E2-16C0-4611-9256-ACF21CD8B484}"/>
    <hyperlink ref="A20" r:id="rId29" display="javascript:switchOffice('CH001651')" xr:uid="{0E54A760-889C-4465-99B1-72D5775C46E6}"/>
    <hyperlink ref="B20" r:id="rId30" display="javascript:switchOffice('CH001651')" xr:uid="{BE958733-FFEC-43FF-A6E3-865728B171E8}"/>
    <hyperlink ref="A21" r:id="rId31" display="javascript:switchOffice('CH001661')" xr:uid="{22812060-E682-4333-802B-37ADE3586220}"/>
    <hyperlink ref="B21" r:id="rId32" display="javascript:switchOffice('CH001661')" xr:uid="{78919A1C-2FF1-4462-8881-08B88B606288}"/>
    <hyperlink ref="A22" r:id="rId33" display="javascript:switchOffice('CH001671')" xr:uid="{DD1C6D05-DBA2-4D6C-8270-04E723BDFA07}"/>
    <hyperlink ref="B22" r:id="rId34" display="javascript:switchOffice('CH001671')" xr:uid="{5B52908F-2D4E-405F-A21B-431436E4ACCF}"/>
    <hyperlink ref="A23" r:id="rId35" display="javascript:switchOffice('CH001711')" xr:uid="{584B52CB-3BD7-4E7E-BF17-B246AC3A09A2}"/>
    <hyperlink ref="B23" r:id="rId36" display="javascript:switchOffice('CH001711')" xr:uid="{89852568-94F7-42DE-AA6C-0A079534F996}"/>
    <hyperlink ref="A24" r:id="rId37" display="javascript:switchOffice('CH001712')" xr:uid="{16481BC6-66BE-4FD8-9FA6-D4810FF57C3B}"/>
    <hyperlink ref="B24" r:id="rId38" display="javascript:switchOffice('CH001712')" xr:uid="{29C22E9D-D3C0-4E07-9D8D-E0E68270C194}"/>
    <hyperlink ref="A25" r:id="rId39" display="javascript:switchOffice('CH001721')" xr:uid="{1040A67B-D607-4660-A46B-AB6ADCF72975}"/>
    <hyperlink ref="B25" r:id="rId40" display="javascript:switchOffice('CH001721')" xr:uid="{84D729DC-021C-4B6B-814E-339091A12875}"/>
    <hyperlink ref="A26" r:id="rId41" display="javascript:switchOffice('CH001731')" xr:uid="{B35CAA20-8060-4745-BB27-B1ED7E9CEF2D}"/>
    <hyperlink ref="B26" r:id="rId42" display="javascript:switchOffice('CH001731')" xr:uid="{F576A0F2-0906-4118-97EB-9E14A16918E4}"/>
    <hyperlink ref="A27" r:id="rId43" display="javascript:switchOffice('CH001801')" xr:uid="{089BECCC-1B1E-4332-81D0-D436726D3EF0}"/>
    <hyperlink ref="B27" r:id="rId44" display="javascript:switchOffice('CH001801')" xr:uid="{E72DAF29-5E1E-4729-9C78-80F0FA466A39}"/>
    <hyperlink ref="A28" r:id="rId45" display="javascript:switchOffice('CH001841')" xr:uid="{5A99AFC5-89AC-4823-90E9-1FC8A829E7A5}"/>
    <hyperlink ref="B28" r:id="rId46" display="javascript:switchOffice('CH001841')" xr:uid="{20D5D6A3-DCD1-415D-B87F-0404B6A30658}"/>
    <hyperlink ref="A29" r:id="rId47" display="javascript:switchOffice('CH001921')" xr:uid="{6BD86E42-92F9-4D39-AF41-A90FFD8360B4}"/>
    <hyperlink ref="B29" r:id="rId48" display="javascript:switchOffice('CH001921')" xr:uid="{1C5947F2-66CA-4C5E-93AD-0E15511FE148}"/>
    <hyperlink ref="A30" r:id="rId49" display="javascript:switchOffice('CH002001')" xr:uid="{7B916FCD-D0F7-4A74-9497-3D2B2DF01E14}"/>
    <hyperlink ref="B30" r:id="rId50" display="javascript:switchOffice('CH002001')" xr:uid="{33C79F22-DA54-4748-AA36-EFDF01B1D434}"/>
    <hyperlink ref="A31" r:id="rId51" display="javascript:switchOffice('CH002002')" xr:uid="{5A5A954A-C472-4A32-A247-018C4305FD9B}"/>
    <hyperlink ref="B31" r:id="rId52" display="javascript:switchOffice('CH002002')" xr:uid="{CB88503A-0C5A-4E72-AFD4-A367C872C587}"/>
    <hyperlink ref="A32" r:id="rId53" display="javascript:switchOffice('CH002041')" xr:uid="{C788DD35-2BB5-4ACE-A0CE-E8352939C27E}"/>
    <hyperlink ref="B32" r:id="rId54" display="javascript:switchOffice('CH002041')" xr:uid="{EC8A8F67-6221-44A6-8BEA-79718C925857}"/>
    <hyperlink ref="A33" r:id="rId55" display="javascript:switchOffice('CH002051')" xr:uid="{5FD7C1B0-28EC-4155-A4F8-91AE8C4221D7}"/>
    <hyperlink ref="B33" r:id="rId56" display="javascript:switchOffice('CH002051')" xr:uid="{6173BF69-39C1-42BC-A995-7153AE7D7647}"/>
    <hyperlink ref="A34" r:id="rId57" display="javascript:switchOffice('CH002071')" xr:uid="{36CB9B15-9957-4DF2-8030-AA1E43800337}"/>
    <hyperlink ref="B34" r:id="rId58" display="javascript:switchOffice('CH002071')" xr:uid="{E8D0FD09-F285-4066-8DB8-AA67B81DD363}"/>
    <hyperlink ref="A35" r:id="rId59" display="javascript:switchOffice('CH002091')" xr:uid="{72BF0995-AB16-4CBB-BA59-8825CFA54B1E}"/>
    <hyperlink ref="B35" r:id="rId60" display="javascript:switchOffice('CH002091')" xr:uid="{A97BE8C6-BF76-42F8-8D22-C6BC71FB3796}"/>
    <hyperlink ref="A36" r:id="rId61" display="javascript:switchOffice('CH002151')" xr:uid="{7F8505F5-4630-417B-8C4E-04FAC395F733}"/>
    <hyperlink ref="B36" r:id="rId62" display="javascript:switchOffice('CH002151')" xr:uid="{B6BA36AC-61B8-4A5F-A2A9-14CBD856320A}"/>
    <hyperlink ref="A37" r:id="rId63" display="javascript:switchOffice('CH002261')" xr:uid="{6FE37F9A-E618-4F61-B47A-F0719202B8E9}"/>
    <hyperlink ref="B37" r:id="rId64" display="javascript:switchOffice('CH002261')" xr:uid="{FE0FA15B-8985-4266-92BB-5AAEC7C8AB72}"/>
    <hyperlink ref="A38" r:id="rId65" display="javascript:switchOffice('CH002291')" xr:uid="{30C1EB61-E029-426D-8A0A-DA039BE327AD}"/>
    <hyperlink ref="B38" r:id="rId66" display="javascript:switchOffice('CH002291')" xr:uid="{BDA915C7-5E71-4512-89FC-F2ADE878A50B}"/>
    <hyperlink ref="A39" r:id="rId67" display="javascript:switchOffice('CH002311')" xr:uid="{E42B1ABA-C188-47E5-A3A9-17CC276EB2A8}"/>
    <hyperlink ref="B39" r:id="rId68" display="javascript:switchOffice('CH002311')" xr:uid="{06FC164C-3D11-44FF-B06B-AA9979BFB595}"/>
    <hyperlink ref="A40" r:id="rId69" display="javascript:switchOffice('CH002381')" xr:uid="{AB9957C6-383B-461B-906E-ACBB2C28937C}"/>
    <hyperlink ref="B40" r:id="rId70" display="javascript:switchOffice('CH002381')" xr:uid="{1CE6FD6F-4D8E-46EB-BBF0-32BB6B8409A9}"/>
    <hyperlink ref="A41" r:id="rId71" display="javascript:switchOffice('CH002411')" xr:uid="{B4EDAD70-6151-4378-B1BF-ED004A9C82AC}"/>
    <hyperlink ref="B41" r:id="rId72" display="javascript:switchOffice('CH002411')" xr:uid="{AD63D25B-9EAE-406B-A5CE-AC1D1FBAC8AB}"/>
    <hyperlink ref="A42" r:id="rId73" display="javascript:switchOffice('CH002471')" xr:uid="{7E369003-3E05-468C-A371-DBD5C5A44DC9}"/>
    <hyperlink ref="B42" r:id="rId74" display="javascript:switchOffice('CH002471')" xr:uid="{59B6A5E2-3E23-40E1-910F-028CDDA2F235}"/>
    <hyperlink ref="A43" r:id="rId75" display="javascript:switchOffice('CH002621')" xr:uid="{AB5BAE76-6362-4DBB-9610-176343A42A9F}"/>
    <hyperlink ref="A44" r:id="rId76" display="javascript:switchOffice('CH002671')" xr:uid="{B81AF2EC-B083-4912-8308-E4BBDBFB8216}"/>
    <hyperlink ref="B44" r:id="rId77" display="javascript:switchOffice('CH002671')" xr:uid="{115D8B67-DB2B-43BB-8CF5-941FFF9C4D98}"/>
    <hyperlink ref="A45" r:id="rId78" display="javascript:switchOffice('CH002711')" xr:uid="{94DA9DF3-DB69-4D5D-BBC1-A380F02EBFB3}"/>
    <hyperlink ref="B45" r:id="rId79" display="javascript:switchOffice('CH002711')" xr:uid="{8F206EBB-08FB-4CA2-8BF6-6F92A1A6ECAB}"/>
    <hyperlink ref="A46" r:id="rId80" display="javascript:switchOffice('CH002751')" xr:uid="{96F336EF-9DEC-47C8-8EF3-7DF9C83779D9}"/>
    <hyperlink ref="B46" r:id="rId81" display="javascript:switchOffice('CH002751')" xr:uid="{A1A54A34-24A9-4DED-ABDB-DAA83A1A0733}"/>
    <hyperlink ref="A47" r:id="rId82" display="javascript:switchOffice('CH002752')" xr:uid="{A43B945E-BD7C-4142-9B21-D2CDFD5635BE}"/>
    <hyperlink ref="B47" r:id="rId83" display="javascript:switchOffice('CH002752')" xr:uid="{3EA89B85-47DB-4802-AA8B-A10F36BA83B1}"/>
    <hyperlink ref="A48" r:id="rId84" display="javascript:switchOffice('CH002753')" xr:uid="{7BB9C494-BE80-4CFC-8820-992A03362E3E}"/>
    <hyperlink ref="B48" r:id="rId85" display="javascript:switchOffice('CH002753')" xr:uid="{2EB7DBC4-B9DB-4BA6-B973-9AEB89C612CE}"/>
    <hyperlink ref="A49" r:id="rId86" display="javascript:switchOffice('CH002754')" xr:uid="{AE090F92-6C83-43F9-A043-5E8D94840934}"/>
    <hyperlink ref="B49" r:id="rId87" display="javascript:switchOffice('CH002754')" xr:uid="{AC1670E6-0CBE-412E-8A7F-0351B639B300}"/>
    <hyperlink ref="A50" r:id="rId88" display="javascript:switchOffice('CH002755')" xr:uid="{C5F48A34-F523-4598-BDE0-15056643C2B0}"/>
    <hyperlink ref="B50" r:id="rId89" display="javascript:switchOffice('CH002755')" xr:uid="{5D5A8AEA-3127-4CE8-8960-EFA08E847130}"/>
    <hyperlink ref="A51" r:id="rId90" display="javascript:switchOffice('CH002756')" xr:uid="{9361C61F-E0B5-4023-A30B-29B7DD2E8F29}"/>
    <hyperlink ref="B51" r:id="rId91" display="javascript:switchOffice('CH002756')" xr:uid="{F00CDAAE-54D3-452A-A2C5-3B2CCD3D39BF}"/>
    <hyperlink ref="A52" r:id="rId92" display="javascript:switchOffice('CH002771')" xr:uid="{3BBE89D8-4928-416A-B0EE-627341C2D45D}"/>
    <hyperlink ref="B52" r:id="rId93" display="javascript:switchOffice('CH002771')" xr:uid="{5B879CC6-E09B-46BF-90AF-430500E5B574}"/>
    <hyperlink ref="A53" r:id="rId94" display="javascript:switchOffice('CH003001')" xr:uid="{E3DD61BD-E532-43DC-92F2-E261A6ADDBCF}"/>
    <hyperlink ref="B53" r:id="rId95" display="javascript:switchOffice('CH003001')" xr:uid="{034A74B6-8B85-4913-B7B6-B82C6E4C409C}"/>
    <hyperlink ref="A54" r:id="rId96" display="javascript:switchOffice('CH003011')" xr:uid="{3DFE697D-ED86-44C7-8DCE-92BB7458903B}"/>
    <hyperlink ref="B54" r:id="rId97" display="javascript:switchOffice('CH003011')" xr:uid="{E7429813-D3B7-4F79-9770-AA34A3A8A112}"/>
    <hyperlink ref="A55" r:id="rId98" display="javascript:switchOffice('CH003031')" xr:uid="{A6F88532-0712-4B94-AED1-9328E1F27D7F}"/>
    <hyperlink ref="B55" r:id="rId99" display="javascript:switchOffice('CH003031')" xr:uid="{A3C6C43E-9E00-42D3-AFB9-FC75D18457A0}"/>
    <hyperlink ref="A56" r:id="rId100" display="javascript:switchOffice('CH003041')" xr:uid="{C5B7225C-60DA-453D-BDB4-EE9B79454F63}"/>
    <hyperlink ref="B56" r:id="rId101" display="javascript:switchOffice('CH003041')" xr:uid="{0B68F8AC-91F7-415C-BB40-10E5BDAE695D}"/>
    <hyperlink ref="A57" r:id="rId102" display="javascript:switchOffice('CH003071')" xr:uid="{8E95AE69-840B-4C7B-ADD3-43B55BCA7D64}"/>
    <hyperlink ref="B57" r:id="rId103" display="javascript:switchOffice('CH003071')" xr:uid="{ED324E3E-4267-436B-AEC7-32AF371B6383}"/>
    <hyperlink ref="A58" r:id="rId104" display="javascript:switchOffice('CH003081')" xr:uid="{BFFB536A-BE9C-47DC-ACE0-25E532BA2479}"/>
    <hyperlink ref="B58" r:id="rId105" display="javascript:switchOffice('CH003081')" xr:uid="{FDBBDAFB-FFAA-4EAA-B818-BD59EF13DD6D}"/>
    <hyperlink ref="A59" r:id="rId106" display="javascript:switchOffice('CH003091')" xr:uid="{406FB994-14C0-4B07-8A3C-EEB1BF9F59F8}"/>
    <hyperlink ref="B59" r:id="rId107" display="javascript:switchOffice('CH003091')" xr:uid="{9A9FD146-D158-467C-90BC-DACC1D286ADB}"/>
    <hyperlink ref="A60" r:id="rId108" display="javascript:switchOffice('CH003121')" xr:uid="{254CFD6E-EC52-4AD4-B7FD-1DFBD5DCEC46}"/>
    <hyperlink ref="B60" r:id="rId109" display="javascript:switchOffice('CH003121')" xr:uid="{E9C43AFD-009E-4832-B90E-8B5D12A3F34C}"/>
    <hyperlink ref="A61" r:id="rId110" display="javascript:switchOffice('CH003140')" xr:uid="{91746A4D-7C8D-4373-A2EF-A59C5CA7C332}"/>
    <hyperlink ref="B61" r:id="rId111" display="javascript:switchOffice('CH003140')" xr:uid="{4E3F3143-4A94-4339-994F-CA4DCB89EEEA}"/>
    <hyperlink ref="A62" r:id="rId112" display="javascript:switchOffice('CH003151')" xr:uid="{8D022B05-E9AD-47D5-A06E-14B3B09B87F6}"/>
    <hyperlink ref="B62" r:id="rId113" display="javascript:switchOffice('CH003151')" xr:uid="{398B890A-A483-4A0B-9B06-B65DB90E951B}"/>
    <hyperlink ref="A63" r:id="rId114" display="javascript:switchOffice('CH003171')" xr:uid="{A73902B2-64EA-4FFB-B3B7-C24161722E1C}"/>
    <hyperlink ref="B63" r:id="rId115" display="javascript:switchOffice('CH003171')" xr:uid="{8E0D73DE-3ADD-4E77-AF57-84A65214A642}"/>
    <hyperlink ref="A64" r:id="rId116" display="javascript:switchOffice('CH003201')" xr:uid="{8726FCE5-6125-480D-89E3-D2F85C8FC450}"/>
    <hyperlink ref="B64" r:id="rId117" display="javascript:switchOffice('CH003201')" xr:uid="{C96B32C7-058A-4848-BA74-0C8C62AE96A8}"/>
    <hyperlink ref="A65" r:id="rId118" display="javascript:switchOffice('CH003261')" xr:uid="{863DD6C2-5B4D-4787-8B4D-AC1E5D0305BE}"/>
    <hyperlink ref="B65" r:id="rId119" display="javascript:switchOffice('CH003261')" xr:uid="{2CDBE225-B336-443C-BE06-6745EBE94A91}"/>
    <hyperlink ref="A66" r:id="rId120" display="javascript:switchOffice('CH003301')" xr:uid="{C282984F-F68C-438A-B2F1-D45F9BEBEF58}"/>
    <hyperlink ref="B66" r:id="rId121" display="javascript:switchOffice('CH003301')" xr:uid="{EC61D2A1-53BA-43AA-BD78-288E3003FBEC}"/>
    <hyperlink ref="A67" r:id="rId122" display="javascript:switchOffice('CH003331')" xr:uid="{944032C5-7102-4FAB-9DD7-3483C32BD6CE}"/>
    <hyperlink ref="B67" r:id="rId123" display="javascript:switchOffice('CH003331')" xr:uid="{32A21E0F-04AF-48DA-9BDC-ED488135A6B9}"/>
    <hyperlink ref="A68" r:id="rId124" display="javascript:switchOffice('CH003361')" xr:uid="{C15A7003-130D-4A17-B800-BEFD2175792A}"/>
    <hyperlink ref="B68" r:id="rId125" display="javascript:switchOffice('CH003361')" xr:uid="{46F8B6B9-CD4D-45C0-A10B-C03A03E94A9B}"/>
    <hyperlink ref="A69" r:id="rId126" display="javascript:switchOffice('CH003391')" xr:uid="{C6070265-C038-4BF2-9D67-03DDD673846D}"/>
    <hyperlink ref="B69" r:id="rId127" display="javascript:switchOffice('CH003391')" xr:uid="{83C9DAD7-0C2F-4665-9177-5D264C1C4353}"/>
    <hyperlink ref="A70" r:id="rId128" display="javascript:switchOffice('CH003401')" xr:uid="{30220AED-E3B8-43FB-B6AB-86CAB3527ED5}"/>
    <hyperlink ref="B70" r:id="rId129" display="javascript:switchOffice('CH003401')" xr:uid="{A35D2F1A-AF1D-4158-A286-C55DACA4B6AD}"/>
    <hyperlink ref="A71" r:id="rId130" display="javascript:switchOffice('CH003451')" xr:uid="{AEC3B747-91A0-4954-B3AA-0AE6AC951D13}"/>
    <hyperlink ref="B71" r:id="rId131" display="javascript:switchOffice('CH003451')" xr:uid="{53A4BDF8-77BC-4C18-90D9-9F66ACC6F4E4}"/>
    <hyperlink ref="A72" r:id="rId132" display="javascript:switchOffice('CH004001')" xr:uid="{6A2E23D7-BD39-4791-8F6F-8B12B15668A0}"/>
    <hyperlink ref="B72" r:id="rId133" display="javascript:switchOffice('CH004001')" xr:uid="{C28FF3FD-9255-4E81-9005-3E90FE988F11}"/>
    <hyperlink ref="A73" r:id="rId134" display="javascript:switchOffice('CH004002')" xr:uid="{8248D760-3409-44FD-9062-32C6D117A384}"/>
    <hyperlink ref="B73" r:id="rId135" display="javascript:switchOffice('CH004002')" xr:uid="{F4D2BB6A-DA72-4428-B18B-4322889BFFE3}"/>
    <hyperlink ref="A74" r:id="rId136" display="javascript:switchOffice('CH004003')" xr:uid="{F8496F4B-BBE1-436E-BF4B-F7330E802A85}"/>
    <hyperlink ref="B74" r:id="rId137" display="javascript:switchOffice('CH004003')" xr:uid="{0C11E568-07E7-46A5-9BB1-838C667C031B}"/>
    <hyperlink ref="A75" r:id="rId138" display="javascript:switchOffice('CH004011')" xr:uid="{A4F5A830-2D70-4D3F-AB40-06203F559F92}"/>
    <hyperlink ref="B75" r:id="rId139" display="javascript:switchOffice('CH004011')" xr:uid="{86E802C4-D84E-4955-A354-7671C0ADA9D7}"/>
    <hyperlink ref="A76" r:id="rId140" display="javascript:switchOffice('CH004031')" xr:uid="{B25D12AD-5444-4613-AB22-5EC1D957B4B0}"/>
    <hyperlink ref="B76" r:id="rId141" display="javascript:switchOffice('CH004031')" xr:uid="{59F01E6A-9EC8-4942-9B8B-509DFB5666D2}"/>
    <hyperlink ref="A77" r:id="rId142" display="javascript:switchOffice('CH004101')" xr:uid="{6DFD4B49-EBE2-47F3-B8FD-AED4A334BE79}"/>
    <hyperlink ref="B77" r:id="rId143" display="javascript:switchOffice('CH004101')" xr:uid="{CBBF1C37-3B91-4251-8DCD-8169F711305B}"/>
    <hyperlink ref="A78" r:id="rId144" display="javascript:switchOffice('CH004131')" xr:uid="{781082FA-75C6-475B-860F-D0F507BB0A51}"/>
    <hyperlink ref="B78" r:id="rId145" display="javascript:switchOffice('CH004131')" xr:uid="{E0FA05EC-E510-42D4-A663-95B20F7B90B7}"/>
    <hyperlink ref="A79" r:id="rId146" display="javascript:switchOffice('CH004162')" xr:uid="{4B50D3D8-CB3E-4A9A-A036-AEACC38F32F2}"/>
    <hyperlink ref="B79" r:id="rId147" display="javascript:switchOffice('CH004162')" xr:uid="{33263645-F4DD-4D47-829A-02E5CE41EA88}"/>
    <hyperlink ref="A80" r:id="rId148" display="javascript:switchOffice('CH004163')" xr:uid="{3DFA3D29-E0B2-475D-BB90-40E3EBABC96B}"/>
    <hyperlink ref="B80" r:id="rId149" display="javascript:switchOffice('CH004163')" xr:uid="{6C5D2F4E-48CD-4304-8076-42CB959786D5}"/>
    <hyperlink ref="A81" r:id="rId150" display="javascript:switchOffice('CH004164')" xr:uid="{5BC01FA6-9251-44D4-8868-8071650C99B6}"/>
    <hyperlink ref="B81" r:id="rId151" display="javascript:switchOffice('CH004164')" xr:uid="{38AB734A-3CE2-403F-B32C-F7EEFE9672F7}"/>
    <hyperlink ref="A82" r:id="rId152" display="javascript:switchOffice('CH004181')" xr:uid="{C66203FC-D824-4D76-9137-59C4FC54DA07}"/>
    <hyperlink ref="B82" r:id="rId153" display="javascript:switchOffice('CH004181')" xr:uid="{D8D58E2B-8A54-48B9-84F4-30293553C7F3}"/>
    <hyperlink ref="A83" r:id="rId154" display="javascript:switchOffice('CH004182')" xr:uid="{DEEB05FC-5E0E-4E4C-86EB-7B10CE9210F7}"/>
    <hyperlink ref="B83" r:id="rId155" display="javascript:switchOffice('CH004182')" xr:uid="{1D81A7B0-D0DF-47BB-B975-8471606A8BA1}"/>
    <hyperlink ref="A84" r:id="rId156" display="javascript:switchOffice('CH004183')" xr:uid="{22669AC4-3E7E-460A-B204-526EB789B222}"/>
    <hyperlink ref="B84" r:id="rId157" display="javascript:switchOffice('CH004183')" xr:uid="{A0DDF858-F716-4791-8AF2-1C22BC95DC43}"/>
    <hyperlink ref="A85" r:id="rId158" display="javascript:switchOffice('CH004281')" xr:uid="{020400AC-326D-4274-ABD5-D3BC2071C173}"/>
    <hyperlink ref="B85" r:id="rId159" display="javascript:switchOffice('CH004281')" xr:uid="{997E229E-A5EE-4EB2-B75C-3F89EED7792F}"/>
    <hyperlink ref="A86" r:id="rId160" display="javascript:switchOffice('CH004421')" xr:uid="{6100433D-4E51-4577-940A-77DA77B7D64C}"/>
    <hyperlink ref="B86" r:id="rId161" display="javascript:switchOffice('CH004421')" xr:uid="{C837BCBB-5328-4F97-A0CB-E24D0075896A}"/>
    <hyperlink ref="A87" r:id="rId162" display="javascript:switchOffice('CH004471')" xr:uid="{A3FD8F34-E739-41C5-85FA-3C8BE8B386C1}"/>
    <hyperlink ref="B87" r:id="rId163" display="javascript:switchOffice('CH004471')" xr:uid="{84F96F5E-E086-4FE1-BD81-14D324AAAA26}"/>
    <hyperlink ref="A88" r:id="rId164" display="javascript:switchOffice('CH004491')" xr:uid="{6AD09F88-49F7-46E1-97CF-132A5F926C36}"/>
    <hyperlink ref="B88" r:id="rId165" display="javascript:switchOffice('CH004491')" xr:uid="{7211009D-36CC-485F-AE9B-C61AF73FE75C}"/>
    <hyperlink ref="A89" r:id="rId166" display="javascript:switchOffice('CH004581')" xr:uid="{EA11540E-F9F4-4455-A480-95FFFBB0D731}"/>
    <hyperlink ref="B89" r:id="rId167" display="javascript:switchOffice('CH004581')" xr:uid="{4EF35D9C-500B-46AC-A516-35D5B3B0B36F}"/>
    <hyperlink ref="A90" r:id="rId168" display="javascript:switchOffice('CH005031')" xr:uid="{B6E8D633-D429-48B2-B05F-E194683B4FF5}"/>
    <hyperlink ref="B90" r:id="rId169" display="javascript:switchOffice('CH005031')" xr:uid="{8244185D-F5E6-474A-B22D-A43A455B6AA7}"/>
    <hyperlink ref="A91" r:id="rId170" display="javascript:switchOffice('CH005040')" xr:uid="{1F2ACA1A-883F-490D-9696-36C97204738A}"/>
    <hyperlink ref="B91" r:id="rId171" display="javascript:switchOffice('CH005040')" xr:uid="{C687848B-0CAE-4403-9D94-0B204B0C6374}"/>
    <hyperlink ref="A92" r:id="rId172" display="javascript:switchOffice('CH005051')" xr:uid="{1012337F-8568-4BFD-B566-2566393B2A3B}"/>
    <hyperlink ref="B92" r:id="rId173" display="javascript:switchOffice('CH005051')" xr:uid="{8384CB63-7975-4DDF-B8B3-3BF1E555AA5C}"/>
    <hyperlink ref="A93" r:id="rId174" display="javascript:switchOffice('CH005081')" xr:uid="{DF342079-3C96-4104-9239-C37681490C7E}"/>
    <hyperlink ref="B93" r:id="rId175" display="javascript:switchOffice('CH005081')" xr:uid="{8AB27F0D-DFBD-4984-BD15-FF7F8A51A551}"/>
    <hyperlink ref="A94" r:id="rId176" display="javascript:switchOffice('CH005121')" xr:uid="{D99318A6-88B1-41B5-874C-925EFEB71F5A}"/>
    <hyperlink ref="B94" r:id="rId177" display="javascript:switchOffice('CH005121')" xr:uid="{D9CEA510-0328-40A5-80F0-062F89E83E59}"/>
    <hyperlink ref="A95" r:id="rId178" display="javascript:switchOffice('CH005211')" xr:uid="{47A5873B-3CE8-41E8-94FD-52F701950F69}"/>
    <hyperlink ref="B95" r:id="rId179" display="javascript:switchOffice('CH005211')" xr:uid="{77C4017F-C172-4523-A58D-D3FCB0116DD4}"/>
    <hyperlink ref="A96" r:id="rId180" display="javascript:switchOffice('CH005441')" xr:uid="{D5ACD209-D5C0-4404-AE9E-29862460FE46}"/>
    <hyperlink ref="B96" r:id="rId181" display="javascript:switchOffice('CH005441')" xr:uid="{DD8E325D-5082-42B0-9AFA-AA715ECA92D5}"/>
    <hyperlink ref="A97" r:id="rId182" display="javascript:switchOffice('CH005491')" xr:uid="{DD8F3516-DA26-4C11-B4EF-C6F202364D63}"/>
    <hyperlink ref="B97" r:id="rId183" display="javascript:switchOffice('CH005491')" xr:uid="{61FB84A6-8908-4BFA-9B26-CBD4B1CFC6CC}"/>
    <hyperlink ref="A98" r:id="rId184" display="javascript:switchOffice('CH005551')" xr:uid="{E6569F80-F300-47C9-813F-36D9788C4EB9}"/>
    <hyperlink ref="B98" r:id="rId185" display="javascript:switchOffice('CH005551')" xr:uid="{41FB020A-7A3D-47C7-8A9B-6E4DEB2BA0E2}"/>
    <hyperlink ref="A99" r:id="rId186" display="javascript:switchOffice('CH005561')" xr:uid="{B91CED5D-0B73-48B5-B480-3A6A944762BC}"/>
    <hyperlink ref="B99" r:id="rId187" display="javascript:switchOffice('CH005561')" xr:uid="{C0010585-9B97-4269-AFEB-5E8809F30CCC}"/>
    <hyperlink ref="A100" r:id="rId188" display="javascript:switchOffice('CH005691')" xr:uid="{7C6D3228-B24C-4DB2-88BE-E2A6F7DD23A1}"/>
    <hyperlink ref="B100" r:id="rId189" display="javascript:switchOffice('CH005691')" xr:uid="{B8DBBBE8-1155-43A5-B92A-15FEE5A54483}"/>
    <hyperlink ref="A101" r:id="rId190" display="javascript:switchOffice('CH005701')" xr:uid="{7EB5EE37-7396-4810-BA66-15EDF42A0F16}"/>
    <hyperlink ref="B101" r:id="rId191" display="javascript:switchOffice('CH005701')" xr:uid="{DCFE78F8-EE52-473C-95CE-53F58A9F7745}"/>
    <hyperlink ref="A102" r:id="rId192" display="javascript:switchOffice('CH006002')" xr:uid="{A584DC7A-B621-4583-9272-558F6E0B7BEC}"/>
    <hyperlink ref="B102" r:id="rId193" display="javascript:switchOffice('CH006002')" xr:uid="{0D8335B6-2E0F-4C4A-8222-171552339D44}"/>
    <hyperlink ref="A103" r:id="rId194" display="javascript:switchOffice('CH006021')" xr:uid="{4CCB41EA-CF56-413B-A7C9-F2290D4EEBA2}"/>
    <hyperlink ref="B103" r:id="rId195" display="javascript:switchOffice('CH006021')" xr:uid="{7BD9DAA7-C717-41A4-A864-97105E05652E}"/>
    <hyperlink ref="A104" r:id="rId196" display="javascript:switchOffice('CH006221')" xr:uid="{C61EB0FE-A83F-4DF6-AC26-856301A0CCD6}"/>
    <hyperlink ref="B104" r:id="rId197" display="javascript:switchOffice('CH006221')" xr:uid="{273F7889-93EA-42F5-AC4C-83B546F6D739}"/>
    <hyperlink ref="A105" r:id="rId198" display="javascript:switchOffice('CH006251')" xr:uid="{7581634F-47C7-4046-80A6-E8A4D79895CC}"/>
    <hyperlink ref="B105" r:id="rId199" display="javascript:switchOffice('CH006251')" xr:uid="{A69BB2F3-5A4D-47ED-8CDC-96E29720FF62}"/>
    <hyperlink ref="A106" r:id="rId200" display="javascript:switchOffice('CH006451')" xr:uid="{307E5977-3E6B-4517-BF9A-D9AF1BB07041}"/>
    <hyperlink ref="B106" r:id="rId201" display="javascript:switchOffice('CH006451')" xr:uid="{78E27D42-290E-44A1-9592-AD8F0B0826F8}"/>
    <hyperlink ref="A107" r:id="rId202" display="javascript:switchOffice('CH006521')" xr:uid="{74F97673-F387-42B7-8F30-D748977D9F7C}"/>
    <hyperlink ref="B107" r:id="rId203" display="javascript:switchOffice('CH006521')" xr:uid="{971CCA71-DBB7-4EBC-8789-36722D60989E}"/>
    <hyperlink ref="B43" r:id="rId204" display="javascript:switchOffice('CH002621')" xr:uid="{FD6AEE5F-73D2-484C-BC8B-ED3D43DAC7D0}"/>
  </hyperlinks>
  <pageMargins left="0.78740157480314965" right="0.78740157480314965" top="0.59055118110236227" bottom="0.39370078740157483" header="0.31496062992125984" footer="0.11811023622047245"/>
  <pageSetup paperSize="9" scale="51" orientation="portrait" r:id="rId205"/>
  <headerFooter alignWithMargins="0"/>
  <drawing r:id="rId20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Formular 45.25</vt:lpstr>
      <vt:lpstr>Anhang 1</vt:lpstr>
      <vt:lpstr>Anhang 2</vt:lpstr>
      <vt:lpstr>Anhang 3</vt:lpstr>
      <vt:lpstr>Anhang 4</vt:lpstr>
      <vt:lpstr>Erläuterungen</vt:lpstr>
      <vt:lpstr>Hilfsblatt</vt:lpstr>
      <vt:lpstr>'Formular 45.25'!_spr1</vt:lpstr>
      <vt:lpstr>Erläuterungen!Druckbereich</vt:lpstr>
      <vt:lpstr>Erläuterungen!Print_Area</vt:lpstr>
      <vt:lpstr>'Formular 45.25'!Text32</vt:lpstr>
    </vt:vector>
  </TitlesOfParts>
  <Company>EZV - MINO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Reto Stroh</dc:creator>
  <cp:lastModifiedBy>Kobler Wolfgang EZV</cp:lastModifiedBy>
  <cp:lastPrinted>2023-06-08T07:37:30Z</cp:lastPrinted>
  <dcterms:created xsi:type="dcterms:W3CDTF">2009-11-26T12:11:48Z</dcterms:created>
  <dcterms:modified xsi:type="dcterms:W3CDTF">2023-06-16T12:21:28Z</dcterms:modified>
</cp:coreProperties>
</file>