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f00105a.adb.intra.admin.ch\ezv_os$\os\3\1\3\9\11172\Internet\Ausbeute\Spezialgetreide\Form. 44.61\Version 004 Januar 2023\"/>
    </mc:Choice>
  </mc:AlternateContent>
  <bookViews>
    <workbookView xWindow="120" yWindow="45" windowWidth="12120" windowHeight="9120"/>
  </bookViews>
  <sheets>
    <sheet name="WIMA" sheetId="20" r:id="rId1"/>
    <sheet name="Annexe1" sheetId="16" r:id="rId2"/>
    <sheet name="Annexe2" sheetId="21" r:id="rId3"/>
    <sheet name="Annexe3" sheetId="28" r:id="rId4"/>
    <sheet name="Annexe4" sheetId="29" r:id="rId5"/>
    <sheet name="Annexe5" sheetId="24" r:id="rId6"/>
    <sheet name="Annexe6" sheetId="25" r:id="rId7"/>
    <sheet name="Annexe7" sheetId="30" r:id="rId8"/>
    <sheet name="Annexe8" sheetId="26" r:id="rId9"/>
    <sheet name="Annexe9" sheetId="27" r:id="rId10"/>
  </sheets>
  <calcPr calcId="162913"/>
</workbook>
</file>

<file path=xl/calcChain.xml><?xml version="1.0" encoding="utf-8"?>
<calcChain xmlns="http://schemas.openxmlformats.org/spreadsheetml/2006/main">
  <c r="B67" i="20" l="1"/>
  <c r="B5" i="27"/>
  <c r="B8" i="26"/>
  <c r="B8" i="30"/>
  <c r="E8" i="21"/>
  <c r="B8" i="21"/>
  <c r="D45" i="21"/>
  <c r="F44" i="20" s="1"/>
  <c r="F66" i="20" s="1"/>
  <c r="E5" i="21"/>
  <c r="B5" i="21"/>
  <c r="E8" i="28"/>
  <c r="C8" i="28"/>
  <c r="B8" i="28"/>
  <c r="E45" i="28"/>
  <c r="F45" i="20" s="1"/>
  <c r="E5" i="28"/>
  <c r="B5" i="28"/>
  <c r="E8" i="29"/>
  <c r="B8" i="29"/>
  <c r="E45" i="29"/>
  <c r="E5" i="29"/>
  <c r="B5" i="29"/>
  <c r="E14" i="24"/>
  <c r="E15" i="24"/>
  <c r="E16" i="24"/>
  <c r="E17" i="24"/>
  <c r="E18" i="24"/>
  <c r="E19" i="24"/>
  <c r="E20" i="24"/>
  <c r="E21" i="24"/>
  <c r="E22" i="24"/>
  <c r="E23" i="24"/>
  <c r="E24" i="24"/>
  <c r="E25" i="24"/>
  <c r="E26" i="24"/>
  <c r="E27" i="24"/>
  <c r="E28" i="24"/>
  <c r="E29" i="24"/>
  <c r="E30" i="24"/>
  <c r="E31" i="24"/>
  <c r="E32" i="24"/>
  <c r="E33" i="24"/>
  <c r="E34" i="24"/>
  <c r="E35" i="24"/>
  <c r="E36" i="24"/>
  <c r="E37" i="24"/>
  <c r="E38" i="24"/>
  <c r="E39" i="24"/>
  <c r="E40" i="24"/>
  <c r="E41" i="24"/>
  <c r="E42" i="24"/>
  <c r="E43" i="24"/>
  <c r="E13" i="24"/>
  <c r="E45" i="24" s="1"/>
  <c r="F50" i="20" s="1"/>
  <c r="F75" i="20" s="1"/>
  <c r="C8" i="24"/>
  <c r="E8" i="24"/>
  <c r="E5" i="24"/>
  <c r="B5" i="24"/>
  <c r="E8" i="25"/>
  <c r="C8" i="25"/>
  <c r="B8" i="25"/>
  <c r="E45" i="25"/>
  <c r="F51" i="20" s="1"/>
  <c r="F76" i="20" s="1"/>
  <c r="E5" i="25"/>
  <c r="B5" i="25"/>
  <c r="C8" i="30"/>
  <c r="D45" i="30"/>
  <c r="E8" i="30"/>
  <c r="E5" i="30"/>
  <c r="B5" i="30"/>
  <c r="E8" i="26"/>
  <c r="C8" i="26"/>
  <c r="E45" i="26"/>
  <c r="E5" i="26"/>
  <c r="B5" i="26"/>
  <c r="E8" i="27"/>
  <c r="B8" i="27"/>
  <c r="E45" i="27"/>
  <c r="E5" i="27"/>
  <c r="D45" i="16"/>
  <c r="F43" i="20" s="1"/>
  <c r="F65" i="20" s="1"/>
  <c r="E8" i="16"/>
  <c r="B8" i="16"/>
  <c r="E5" i="16"/>
  <c r="B5" i="16"/>
  <c r="C77" i="20"/>
  <c r="B44" i="20"/>
  <c r="F52" i="20"/>
  <c r="F67" i="20" s="1"/>
  <c r="C67" i="20"/>
  <c r="D67" i="20"/>
  <c r="A67" i="20"/>
  <c r="F54" i="20"/>
  <c r="F79" i="20" s="1"/>
  <c r="F53" i="20"/>
  <c r="F46" i="20"/>
  <c r="F78" i="20" s="1"/>
  <c r="B43" i="20"/>
  <c r="B65" i="20" s="1"/>
  <c r="E61" i="20"/>
  <c r="E62" i="20"/>
  <c r="F61" i="20"/>
  <c r="F62" i="20"/>
  <c r="E68" i="20"/>
  <c r="E69" i="20"/>
  <c r="D87" i="20"/>
  <c r="D86" i="20"/>
  <c r="F77" i="20"/>
  <c r="B77" i="20"/>
  <c r="A39" i="20"/>
  <c r="A77" i="20" s="1"/>
  <c r="B79" i="20"/>
  <c r="C79" i="20"/>
  <c r="D79" i="20"/>
  <c r="A79" i="20"/>
  <c r="B69" i="20"/>
  <c r="C69" i="20"/>
  <c r="D69" i="20"/>
  <c r="A69" i="20"/>
  <c r="B68" i="20"/>
  <c r="C68" i="20"/>
  <c r="D68" i="20"/>
  <c r="A68" i="20"/>
  <c r="B66" i="20"/>
  <c r="C66" i="20"/>
  <c r="A66" i="20"/>
  <c r="B78" i="20"/>
  <c r="C78" i="20"/>
  <c r="D78" i="20"/>
  <c r="A78" i="20"/>
  <c r="A76" i="20"/>
  <c r="B76" i="20"/>
  <c r="C76" i="20"/>
  <c r="D76" i="20"/>
  <c r="B75" i="20"/>
  <c r="C75" i="20"/>
  <c r="D75" i="20"/>
  <c r="A75" i="20"/>
  <c r="C65" i="20"/>
  <c r="A65" i="20"/>
  <c r="D59" i="20"/>
  <c r="A61" i="20"/>
  <c r="A62" i="20" s="1"/>
  <c r="C62" i="20"/>
  <c r="C61" i="20"/>
  <c r="A37" i="20"/>
  <c r="A36" i="20"/>
  <c r="F34" i="20"/>
  <c r="D34" i="20"/>
  <c r="F63" i="20" l="1"/>
  <c r="E63" i="20"/>
  <c r="E64" i="20"/>
  <c r="F80" i="20"/>
  <c r="F68" i="20"/>
  <c r="F69" i="20"/>
  <c r="F70" i="20" l="1"/>
  <c r="E86" i="20" s="1"/>
  <c r="E87" i="20" l="1"/>
  <c r="G80" i="20"/>
  <c r="G85" i="20" l="1"/>
  <c r="G86" i="20"/>
  <c r="F86" i="20" s="1"/>
  <c r="G87" i="20" l="1"/>
  <c r="F87" i="20" s="1"/>
</calcChain>
</file>

<file path=xl/sharedStrings.xml><?xml version="1.0" encoding="utf-8"?>
<sst xmlns="http://schemas.openxmlformats.org/spreadsheetml/2006/main" count="1199" uniqueCount="123">
  <si>
    <t xml:space="preserve"> </t>
  </si>
  <si>
    <t/>
  </si>
  <si>
    <t>kg</t>
  </si>
  <si>
    <t>Petfood</t>
  </si>
  <si>
    <t>Rapport des données pour le contrôle de la quantité minimale de rendement</t>
  </si>
  <si>
    <t>Matière première:</t>
  </si>
  <si>
    <t>Emploi:</t>
  </si>
  <si>
    <t>Récapitulation des données</t>
  </si>
  <si>
    <t>A) Stock effectif</t>
  </si>
  <si>
    <t>B) Entrées</t>
  </si>
  <si>
    <t>C) Sorties</t>
  </si>
  <si>
    <t>Annexe 1</t>
  </si>
  <si>
    <t>Annexe 2</t>
  </si>
  <si>
    <t>Annexe 3</t>
  </si>
  <si>
    <t xml:space="preserve">Annexe 4 </t>
  </si>
  <si>
    <t>Annexe 5</t>
  </si>
  <si>
    <t>Annexe 6</t>
  </si>
  <si>
    <t>Annexe 7</t>
  </si>
  <si>
    <t>Annexe 8</t>
  </si>
  <si>
    <t>Annexe 9</t>
  </si>
  <si>
    <t>quantité 1</t>
  </si>
  <si>
    <t>quantité 2</t>
  </si>
  <si>
    <t>quantité 3</t>
  </si>
  <si>
    <t>quantité 4</t>
  </si>
  <si>
    <t>quantité 5</t>
  </si>
  <si>
    <t>quantité 6</t>
  </si>
  <si>
    <t>quantité 7</t>
  </si>
  <si>
    <t>quantité 8</t>
  </si>
  <si>
    <t>quantité 9</t>
  </si>
  <si>
    <t>Matières premières et produits finis</t>
  </si>
  <si>
    <t>Rapport de la quantité minimale de rendement</t>
  </si>
  <si>
    <t>Entrées:</t>
  </si>
  <si>
    <t>Date</t>
  </si>
  <si>
    <t>Bureau de douane d'entrée</t>
  </si>
  <si>
    <t>d'importation</t>
  </si>
  <si>
    <t xml:space="preserve">la déclaration </t>
  </si>
  <si>
    <t>Numéro de</t>
  </si>
  <si>
    <t>Poids</t>
  </si>
  <si>
    <t>o net</t>
  </si>
  <si>
    <t>Remarque</t>
  </si>
  <si>
    <t>Total des entrées</t>
  </si>
  <si>
    <t>Annexe 4</t>
  </si>
  <si>
    <t>Fournisseur indigène</t>
  </si>
  <si>
    <t>Numéro du tarif:</t>
  </si>
  <si>
    <t>Quantité 1:</t>
  </si>
  <si>
    <t>Quantité 2:</t>
  </si>
  <si>
    <t>Quantité 3:</t>
  </si>
  <si>
    <t>Quantité 4:</t>
  </si>
  <si>
    <t>Quantité 5:</t>
  </si>
  <si>
    <t>Quantité 6:</t>
  </si>
  <si>
    <t>Quantité 7:</t>
  </si>
  <si>
    <t>Quantité 8:</t>
  </si>
  <si>
    <t>Quantité 9:</t>
  </si>
  <si>
    <t>Produits de la mouture</t>
  </si>
  <si>
    <t>Article</t>
  </si>
  <si>
    <t>Produits finis</t>
  </si>
  <si>
    <t>Fournisseur:</t>
  </si>
  <si>
    <t xml:space="preserve"> o net</t>
  </si>
  <si>
    <t>Sorties:</t>
  </si>
  <si>
    <t>Total des sorties</t>
  </si>
  <si>
    <t>Pourcentage</t>
  </si>
  <si>
    <t>de produit</t>
  </si>
  <si>
    <t>de la mouture %</t>
  </si>
  <si>
    <t xml:space="preserve">Quantité </t>
  </si>
  <si>
    <t>totale vendue</t>
  </si>
  <si>
    <t>Destinataire</t>
  </si>
  <si>
    <t>Vente</t>
  </si>
  <si>
    <t>Client:</t>
  </si>
  <si>
    <t>totale achat</t>
  </si>
  <si>
    <t>Client</t>
  </si>
  <si>
    <t>Lieu et date:</t>
  </si>
  <si>
    <t>Visa:</t>
  </si>
  <si>
    <t>Date:</t>
  </si>
  <si>
    <t>Rapport traité par:</t>
  </si>
  <si>
    <t>Certifie l'exactitude des indications ci-dessus</t>
  </si>
  <si>
    <t>(Signature légale)</t>
  </si>
  <si>
    <t>3003 Berne</t>
  </si>
  <si>
    <t>Quantité minimale pour le secteur alimentaire</t>
  </si>
  <si>
    <t>Code d'allégement :</t>
  </si>
  <si>
    <t>No du tarif :</t>
  </si>
  <si>
    <t>Téléphone :</t>
  </si>
  <si>
    <t>Affaire traitée par :</t>
  </si>
  <si>
    <t>Moulin :</t>
  </si>
  <si>
    <t>No du titulaire d'engagement :</t>
  </si>
  <si>
    <t>Avoine</t>
  </si>
  <si>
    <t>pour l'alimentation humaine</t>
  </si>
  <si>
    <t>Disponible en entreprise</t>
  </si>
  <si>
    <t>Produits finis pour l'alim. humaine</t>
  </si>
  <si>
    <t>Période :</t>
  </si>
  <si>
    <t>au</t>
  </si>
  <si>
    <t>Délai :</t>
  </si>
  <si>
    <t>Marchandise :</t>
  </si>
  <si>
    <t>Importation</t>
  </si>
  <si>
    <t>déd. alim. humaine</t>
  </si>
  <si>
    <t>Achat indigène</t>
  </si>
  <si>
    <t>Demi-produit</t>
  </si>
  <si>
    <t>Produit fini</t>
  </si>
  <si>
    <t>du fabricant</t>
  </si>
  <si>
    <t>Sect. alimentaire</t>
  </si>
  <si>
    <t>au fabricant</t>
  </si>
  <si>
    <t>Mise en valeur des résultats</t>
  </si>
  <si>
    <t>1) Calcul de la quantité ouvrée</t>
  </si>
  <si>
    <t>Inventaire</t>
  </si>
  <si>
    <t>Différence de stock</t>
  </si>
  <si>
    <t>Différence de stock incl. différence de stock obligatoire</t>
  </si>
  <si>
    <t>Quantité travaillée</t>
  </si>
  <si>
    <t>2) Calcul de la quantité écoulée dans le secteur alimentaire</t>
  </si>
  <si>
    <t>Ecoulement dans le secteur alimentaire</t>
  </si>
  <si>
    <t>3) Mise en valeur des résultats</t>
  </si>
  <si>
    <t>Quantité à dédouaner après coup au taux THCT</t>
  </si>
  <si>
    <t>Quantité à dédouaner secteur fourrager jusqu'à</t>
  </si>
  <si>
    <t>non travaillé</t>
  </si>
  <si>
    <t>Rendement minimal légal</t>
  </si>
  <si>
    <t>Rendement minimal obtenu</t>
  </si>
  <si>
    <t>Réserve obligatoire (annoncé)</t>
  </si>
  <si>
    <t>net</t>
  </si>
  <si>
    <t>Département fédéral des finances DFF</t>
  </si>
  <si>
    <t>gris = à remplir par le soussigné</t>
  </si>
  <si>
    <t>Taubenstrasse 16</t>
  </si>
  <si>
    <t>Service Mesures économiques</t>
  </si>
  <si>
    <t>Office fédéral des douanes et de la sécurité des frontières OFDF</t>
  </si>
  <si>
    <t>et de la sécurité des frontières OFDF</t>
  </si>
  <si>
    <t>Office fédéral des douanes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</si>
</sst>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D_M_-;\-* #,##0.00\ _D_M_-;_-* &quot;-&quot;??\ _D_M_-;_-@_-"/>
    <numFmt numFmtId="165" formatCode="0.000000"/>
    <numFmt numFmtId="166" formatCode="0.0%"/>
    <numFmt numFmtId="167" formatCode="#,##0\ &quot;kg&quot;;\-#,##0\ &quot;kg&quot;"/>
  </numFmts>
  <fonts count="22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8"/>
      <name val="Arial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5">
    <xf numFmtId="0" fontId="0" fillId="0" borderId="0" xfId="0"/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1" fontId="2" fillId="0" borderId="2" xfId="0" applyNumberFormat="1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1" fontId="2" fillId="0" borderId="1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166" fontId="2" fillId="0" borderId="2" xfId="2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Protection="1">
      <protection locked="0"/>
    </xf>
    <xf numFmtId="0" fontId="2" fillId="0" borderId="9" xfId="0" applyFont="1" applyBorder="1" applyProtection="1">
      <protection locked="0"/>
    </xf>
    <xf numFmtId="1" fontId="2" fillId="0" borderId="9" xfId="0" applyNumberFormat="1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14" fontId="2" fillId="0" borderId="11" xfId="0" applyNumberFormat="1" applyFont="1" applyBorder="1" applyProtection="1">
      <protection locked="0"/>
    </xf>
    <xf numFmtId="166" fontId="2" fillId="0" borderId="1" xfId="2" applyNumberFormat="1" applyFont="1" applyBorder="1" applyAlignment="1" applyProtection="1">
      <alignment horizontal="center"/>
      <protection locked="0"/>
    </xf>
    <xf numFmtId="0" fontId="2" fillId="0" borderId="18" xfId="0" applyFont="1" applyBorder="1" applyProtection="1">
      <protection locked="0"/>
    </xf>
    <xf numFmtId="1" fontId="2" fillId="0" borderId="12" xfId="0" applyNumberFormat="1" applyFont="1" applyBorder="1" applyProtection="1">
      <protection locked="0"/>
    </xf>
    <xf numFmtId="0" fontId="2" fillId="0" borderId="19" xfId="0" applyFont="1" applyBorder="1" applyProtection="1">
      <protection locked="0"/>
    </xf>
    <xf numFmtId="1" fontId="2" fillId="0" borderId="14" xfId="0" applyNumberFormat="1" applyFont="1" applyBorder="1" applyProtection="1">
      <protection locked="0"/>
    </xf>
    <xf numFmtId="0" fontId="2" fillId="0" borderId="20" xfId="0" applyFont="1" applyBorder="1" applyProtection="1">
      <protection locked="0"/>
    </xf>
    <xf numFmtId="0" fontId="2" fillId="0" borderId="21" xfId="0" applyFont="1" applyBorder="1" applyProtection="1">
      <protection locked="0"/>
    </xf>
    <xf numFmtId="166" fontId="2" fillId="0" borderId="9" xfId="2" applyNumberFormat="1" applyFont="1" applyBorder="1" applyAlignment="1" applyProtection="1">
      <alignment horizontal="center"/>
      <protection locked="0"/>
    </xf>
    <xf numFmtId="1" fontId="2" fillId="0" borderId="10" xfId="0" applyNumberFormat="1" applyFont="1" applyBorder="1" applyProtection="1">
      <protection locked="0"/>
    </xf>
    <xf numFmtId="0" fontId="2" fillId="0" borderId="22" xfId="0" applyFont="1" applyBorder="1" applyProtection="1">
      <protection locked="0"/>
    </xf>
    <xf numFmtId="0" fontId="2" fillId="0" borderId="23" xfId="0" applyFont="1" applyBorder="1" applyProtection="1">
      <protection locked="0"/>
    </xf>
    <xf numFmtId="166" fontId="2" fillId="0" borderId="3" xfId="2" applyNumberFormat="1" applyFont="1" applyBorder="1" applyAlignment="1" applyProtection="1">
      <protection locked="0"/>
    </xf>
    <xf numFmtId="0" fontId="5" fillId="0" borderId="0" xfId="0" applyFont="1" applyProtection="1"/>
    <xf numFmtId="0" fontId="7" fillId="0" borderId="0" xfId="0" applyFont="1" applyAlignment="1" applyProtection="1"/>
    <xf numFmtId="3" fontId="0" fillId="0" borderId="0" xfId="0" applyNumberFormat="1" applyAlignment="1" applyProtection="1">
      <alignment vertical="center"/>
    </xf>
    <xf numFmtId="0" fontId="7" fillId="0" borderId="0" xfId="0" applyFont="1" applyAlignment="1" applyProtection="1">
      <alignment horizontal="left"/>
    </xf>
    <xf numFmtId="165" fontId="0" fillId="0" borderId="0" xfId="0" applyNumberFormat="1" applyProtection="1"/>
    <xf numFmtId="0" fontId="6" fillId="0" borderId="0" xfId="0" applyFont="1" applyAlignment="1" applyProtection="1">
      <alignment horizontal="left"/>
    </xf>
    <xf numFmtId="0" fontId="0" fillId="0" borderId="0" xfId="0" applyProtection="1"/>
    <xf numFmtId="0" fontId="0" fillId="0" borderId="3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24" xfId="0" applyBorder="1" applyProtection="1"/>
    <xf numFmtId="0" fontId="3" fillId="0" borderId="0" xfId="0" applyFont="1" applyProtection="1"/>
    <xf numFmtId="0" fontId="0" fillId="0" borderId="7" xfId="0" applyBorder="1" applyProtection="1"/>
    <xf numFmtId="0" fontId="0" fillId="0" borderId="25" xfId="0" applyBorder="1" applyProtection="1"/>
    <xf numFmtId="0" fontId="0" fillId="0" borderId="23" xfId="0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0" borderId="0" xfId="0" applyBorder="1" applyProtection="1"/>
    <xf numFmtId="0" fontId="18" fillId="0" borderId="0" xfId="0" applyFont="1" applyBorder="1" applyProtection="1"/>
    <xf numFmtId="0" fontId="0" fillId="0" borderId="0" xfId="0" applyFill="1" applyProtection="1"/>
    <xf numFmtId="14" fontId="5" fillId="3" borderId="24" xfId="0" applyNumberFormat="1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>
      <alignment horizontal="center"/>
    </xf>
    <xf numFmtId="14" fontId="5" fillId="3" borderId="26" xfId="0" applyNumberFormat="1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166" fontId="0" fillId="0" borderId="0" xfId="0" applyNumberFormat="1" applyProtection="1"/>
    <xf numFmtId="0" fontId="0" fillId="3" borderId="3" xfId="0" applyFill="1" applyBorder="1" applyProtection="1"/>
    <xf numFmtId="14" fontId="5" fillId="3" borderId="5" xfId="0" applyNumberFormat="1" applyFont="1" applyFill="1" applyBorder="1" applyAlignment="1" applyProtection="1">
      <alignment horizontal="center"/>
    </xf>
    <xf numFmtId="0" fontId="5" fillId="3" borderId="4" xfId="0" applyFont="1" applyFill="1" applyBorder="1" applyProtection="1"/>
    <xf numFmtId="0" fontId="13" fillId="0" borderId="0" xfId="0" applyFont="1" applyBorder="1" applyAlignment="1" applyProtection="1">
      <alignment horizontal="center" vertical="top" wrapText="1"/>
    </xf>
    <xf numFmtId="0" fontId="10" fillId="0" borderId="0" xfId="0" applyFont="1" applyProtection="1"/>
    <xf numFmtId="0" fontId="14" fillId="0" borderId="0" xfId="0" applyFont="1" applyProtection="1"/>
    <xf numFmtId="14" fontId="5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1" fillId="0" borderId="0" xfId="0" applyFont="1" applyProtection="1"/>
    <xf numFmtId="0" fontId="17" fillId="0" borderId="0" xfId="0" applyFont="1" applyProtection="1"/>
    <xf numFmtId="167" fontId="0" fillId="3" borderId="2" xfId="0" applyNumberFormat="1" applyFill="1" applyBorder="1" applyProtection="1"/>
    <xf numFmtId="14" fontId="0" fillId="0" borderId="0" xfId="0" applyNumberFormat="1" applyProtection="1"/>
    <xf numFmtId="167" fontId="0" fillId="3" borderId="27" xfId="0" applyNumberFormat="1" applyFill="1" applyBorder="1" applyProtection="1"/>
    <xf numFmtId="166" fontId="5" fillId="0" borderId="0" xfId="2" applyNumberFormat="1" applyFont="1" applyAlignment="1" applyProtection="1">
      <alignment horizontal="center"/>
    </xf>
    <xf numFmtId="167" fontId="0" fillId="3" borderId="28" xfId="0" applyNumberFormat="1" applyFill="1" applyBorder="1" applyProtection="1"/>
    <xf numFmtId="0" fontId="5" fillId="0" borderId="29" xfId="0" applyFont="1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167" fontId="5" fillId="3" borderId="31" xfId="0" applyNumberFormat="1" applyFont="1" applyFill="1" applyBorder="1" applyAlignment="1" applyProtection="1">
      <alignment vertical="center"/>
    </xf>
    <xf numFmtId="166" fontId="5" fillId="3" borderId="31" xfId="2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167" fontId="0" fillId="3" borderId="1" xfId="0" applyNumberFormat="1" applyFill="1" applyBorder="1" applyProtection="1"/>
    <xf numFmtId="166" fontId="5" fillId="4" borderId="2" xfId="2" applyNumberFormat="1" applyFont="1" applyFill="1" applyBorder="1" applyAlignment="1" applyProtection="1">
      <alignment horizontal="center"/>
    </xf>
    <xf numFmtId="0" fontId="19" fillId="0" borderId="0" xfId="0" applyFont="1" applyProtection="1"/>
    <xf numFmtId="167" fontId="5" fillId="0" borderId="0" xfId="0" applyNumberFormat="1" applyFont="1" applyProtection="1"/>
    <xf numFmtId="167" fontId="15" fillId="4" borderId="2" xfId="0" applyNumberFormat="1" applyFont="1" applyFill="1" applyBorder="1" applyProtection="1"/>
    <xf numFmtId="166" fontId="15" fillId="4" borderId="2" xfId="2" applyNumberFormat="1" applyFont="1" applyFill="1" applyBorder="1" applyAlignment="1" applyProtection="1">
      <alignment horizontal="center"/>
    </xf>
    <xf numFmtId="0" fontId="0" fillId="0" borderId="6" xfId="0" applyFill="1" applyBorder="1" applyProtection="1"/>
    <xf numFmtId="0" fontId="0" fillId="0" borderId="15" xfId="0" applyFill="1" applyBorder="1" applyProtection="1"/>
    <xf numFmtId="0" fontId="11" fillId="0" borderId="24" xfId="0" applyFont="1" applyBorder="1" applyProtection="1"/>
    <xf numFmtId="0" fontId="0" fillId="0" borderId="24" xfId="0" applyFill="1" applyBorder="1" applyProtection="1"/>
    <xf numFmtId="0" fontId="0" fillId="0" borderId="26" xfId="0" applyFill="1" applyBorder="1" applyProtection="1"/>
    <xf numFmtId="0" fontId="0" fillId="0" borderId="25" xfId="0" applyFill="1" applyBorder="1" applyProtection="1"/>
    <xf numFmtId="0" fontId="0" fillId="0" borderId="32" xfId="0" applyFill="1" applyBorder="1" applyProtection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5" fillId="2" borderId="24" xfId="0" applyFont="1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5" fillId="2" borderId="25" xfId="0" applyFont="1" applyFill="1" applyBorder="1" applyProtection="1">
      <protection locked="0"/>
    </xf>
    <xf numFmtId="0" fontId="0" fillId="2" borderId="32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2" borderId="24" xfId="0" applyFill="1" applyBorder="1" applyProtection="1">
      <protection locked="0"/>
    </xf>
    <xf numFmtId="0" fontId="5" fillId="2" borderId="26" xfId="0" applyFont="1" applyFill="1" applyBorder="1" applyProtection="1">
      <protection locked="0"/>
    </xf>
    <xf numFmtId="167" fontId="0" fillId="2" borderId="2" xfId="0" applyNumberFormat="1" applyFill="1" applyBorder="1" applyProtection="1">
      <protection locked="0"/>
    </xf>
    <xf numFmtId="165" fontId="0" fillId="0" borderId="0" xfId="0" applyNumberFormat="1" applyAlignment="1" applyProtection="1">
      <alignment wrapText="1"/>
    </xf>
    <xf numFmtId="0" fontId="5" fillId="0" borderId="0" xfId="0" applyFont="1" applyBorder="1" applyAlignment="1" applyProtection="1">
      <alignment horizontal="left" wrapText="1"/>
    </xf>
    <xf numFmtId="0" fontId="8" fillId="0" borderId="0" xfId="0" applyFont="1" applyAlignment="1" applyProtection="1">
      <alignment horizontal="right" vertical="top"/>
    </xf>
    <xf numFmtId="165" fontId="12" fillId="0" borderId="0" xfId="0" applyNumberFormat="1" applyFont="1" applyProtection="1"/>
    <xf numFmtId="0" fontId="5" fillId="0" borderId="0" xfId="0" applyFont="1" applyAlignment="1" applyProtection="1">
      <alignment horizontal="left"/>
    </xf>
    <xf numFmtId="0" fontId="4" fillId="0" borderId="0" xfId="0" applyFont="1" applyProtection="1"/>
    <xf numFmtId="0" fontId="16" fillId="0" borderId="0" xfId="0" applyFont="1" applyAlignment="1" applyProtection="1">
      <alignment horizontal="left"/>
    </xf>
    <xf numFmtId="0" fontId="3" fillId="0" borderId="0" xfId="0" quotePrefix="1" applyFont="1" applyProtection="1"/>
    <xf numFmtId="0" fontId="0" fillId="0" borderId="33" xfId="0" applyBorder="1" applyProtection="1"/>
    <xf numFmtId="0" fontId="0" fillId="0" borderId="34" xfId="0" applyBorder="1" applyProtection="1"/>
    <xf numFmtId="0" fontId="0" fillId="0" borderId="35" xfId="0" applyBorder="1" applyProtection="1"/>
    <xf numFmtId="0" fontId="3" fillId="0" borderId="36" xfId="0" applyFont="1" applyBorder="1" applyProtection="1"/>
    <xf numFmtId="0" fontId="16" fillId="0" borderId="0" xfId="0" applyFont="1" applyBorder="1" applyProtection="1"/>
    <xf numFmtId="0" fontId="3" fillId="0" borderId="0" xfId="0" applyFont="1" applyBorder="1" applyProtection="1"/>
    <xf numFmtId="0" fontId="20" fillId="0" borderId="37" xfId="0" applyFont="1" applyBorder="1" applyProtection="1"/>
    <xf numFmtId="0" fontId="0" fillId="0" borderId="38" xfId="0" applyBorder="1" applyProtection="1"/>
    <xf numFmtId="0" fontId="0" fillId="0" borderId="39" xfId="0" applyBorder="1" applyProtection="1"/>
    <xf numFmtId="0" fontId="0" fillId="0" borderId="40" xfId="0" applyBorder="1" applyProtection="1"/>
    <xf numFmtId="0" fontId="9" fillId="0" borderId="41" xfId="0" applyFont="1" applyBorder="1" applyProtection="1"/>
    <xf numFmtId="0" fontId="9" fillId="0" borderId="42" xfId="0" applyFont="1" applyBorder="1" applyProtection="1"/>
    <xf numFmtId="0" fontId="9" fillId="0" borderId="42" xfId="0" applyFont="1" applyBorder="1" applyAlignment="1" applyProtection="1">
      <alignment horizontal="center"/>
    </xf>
    <xf numFmtId="0" fontId="9" fillId="0" borderId="43" xfId="0" applyFont="1" applyBorder="1" applyAlignment="1" applyProtection="1">
      <alignment horizontal="center"/>
    </xf>
    <xf numFmtId="0" fontId="9" fillId="0" borderId="44" xfId="0" applyFont="1" applyBorder="1" applyProtection="1"/>
    <xf numFmtId="0" fontId="9" fillId="0" borderId="28" xfId="0" applyFont="1" applyBorder="1" applyProtection="1"/>
    <xf numFmtId="0" fontId="9" fillId="0" borderId="28" xfId="0" applyFont="1" applyBorder="1" applyAlignment="1" applyProtection="1">
      <alignment horizontal="center"/>
    </xf>
    <xf numFmtId="0" fontId="9" fillId="0" borderId="45" xfId="0" applyFont="1" applyBorder="1" applyAlignment="1" applyProtection="1">
      <alignment horizontal="center"/>
    </xf>
    <xf numFmtId="0" fontId="9" fillId="0" borderId="46" xfId="0" applyFont="1" applyBorder="1" applyProtection="1"/>
    <xf numFmtId="0" fontId="9" fillId="0" borderId="47" xfId="0" applyFont="1" applyBorder="1" applyProtection="1"/>
    <xf numFmtId="0" fontId="9" fillId="0" borderId="47" xfId="0" applyFont="1" applyBorder="1" applyAlignment="1" applyProtection="1">
      <alignment horizontal="center"/>
    </xf>
    <xf numFmtId="0" fontId="9" fillId="0" borderId="48" xfId="0" applyFont="1" applyBorder="1" applyAlignment="1" applyProtection="1">
      <alignment horizontal="center"/>
    </xf>
    <xf numFmtId="0" fontId="3" fillId="0" borderId="49" xfId="0" applyFont="1" applyBorder="1" applyProtection="1"/>
    <xf numFmtId="0" fontId="3" fillId="0" borderId="50" xfId="0" applyFont="1" applyBorder="1" applyProtection="1"/>
    <xf numFmtId="0" fontId="3" fillId="0" borderId="51" xfId="0" applyFont="1" applyBorder="1" applyAlignment="1" applyProtection="1">
      <alignment horizontal="right"/>
    </xf>
    <xf numFmtId="3" fontId="3" fillId="0" borderId="52" xfId="1" applyNumberFormat="1" applyFont="1" applyBorder="1" applyProtection="1"/>
    <xf numFmtId="0" fontId="5" fillId="0" borderId="53" xfId="0" applyFont="1" applyBorder="1" applyProtection="1"/>
    <xf numFmtId="0" fontId="9" fillId="0" borderId="24" xfId="0" applyFont="1" applyBorder="1" applyProtection="1"/>
    <xf numFmtId="0" fontId="9" fillId="0" borderId="26" xfId="0" applyFont="1" applyBorder="1" applyAlignment="1" applyProtection="1">
      <alignment horizontal="center"/>
    </xf>
    <xf numFmtId="0" fontId="9" fillId="0" borderId="54" xfId="0" applyFont="1" applyBorder="1" applyProtection="1"/>
    <xf numFmtId="0" fontId="9" fillId="0" borderId="55" xfId="0" applyFont="1" applyBorder="1" applyAlignment="1" applyProtection="1">
      <alignment horizontal="center"/>
    </xf>
    <xf numFmtId="0" fontId="9" fillId="0" borderId="33" xfId="0" applyFont="1" applyBorder="1" applyProtection="1"/>
    <xf numFmtId="0" fontId="9" fillId="0" borderId="34" xfId="0" applyFont="1" applyBorder="1" applyProtection="1"/>
    <xf numFmtId="0" fontId="9" fillId="0" borderId="36" xfId="0" applyFont="1" applyBorder="1" applyProtection="1"/>
    <xf numFmtId="0" fontId="9" fillId="0" borderId="0" xfId="0" applyFont="1" applyBorder="1" applyProtection="1"/>
    <xf numFmtId="0" fontId="9" fillId="0" borderId="38" xfId="0" applyFont="1" applyBorder="1" applyProtection="1"/>
    <xf numFmtId="0" fontId="9" fillId="0" borderId="39" xfId="0" applyFont="1" applyBorder="1" applyProtection="1"/>
    <xf numFmtId="0" fontId="3" fillId="0" borderId="56" xfId="0" applyFont="1" applyBorder="1" applyProtection="1"/>
    <xf numFmtId="3" fontId="3" fillId="0" borderId="53" xfId="1" applyNumberFormat="1" applyFont="1" applyBorder="1" applyProtection="1"/>
    <xf numFmtId="0" fontId="3" fillId="0" borderId="57" xfId="0" applyFont="1" applyBorder="1" applyProtection="1"/>
    <xf numFmtId="0" fontId="3" fillId="0" borderId="58" xfId="0" applyFont="1" applyBorder="1" applyAlignment="1" applyProtection="1">
      <alignment horizontal="right"/>
    </xf>
    <xf numFmtId="3" fontId="3" fillId="0" borderId="59" xfId="1" applyNumberFormat="1" applyFont="1" applyBorder="1" applyProtection="1"/>
    <xf numFmtId="0" fontId="14" fillId="0" borderId="37" xfId="0" applyFont="1" applyBorder="1" applyProtection="1"/>
    <xf numFmtId="0" fontId="0" fillId="0" borderId="4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3" fillId="0" borderId="39" xfId="0" applyFont="1" applyBorder="1" applyProtection="1"/>
    <xf numFmtId="3" fontId="3" fillId="0" borderId="60" xfId="1" applyNumberFormat="1" applyFont="1" applyBorder="1" applyProtection="1"/>
    <xf numFmtId="0" fontId="16" fillId="0" borderId="39" xfId="0" applyFont="1" applyBorder="1" applyProtection="1"/>
    <xf numFmtId="0" fontId="0" fillId="0" borderId="0" xfId="0" applyFill="1" applyBorder="1" applyProtection="1"/>
    <xf numFmtId="0" fontId="5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/>
    <xf numFmtId="0" fontId="5" fillId="0" borderId="0" xfId="0" applyFont="1" applyAlignment="1"/>
    <xf numFmtId="0" fontId="17" fillId="0" borderId="0" xfId="0" applyFont="1"/>
    <xf numFmtId="0" fontId="18" fillId="0" borderId="0" xfId="0" applyFont="1"/>
    <xf numFmtId="0" fontId="9" fillId="0" borderId="0" xfId="0" applyFont="1" applyProtection="1"/>
    <xf numFmtId="0" fontId="21" fillId="0" borderId="0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Fill="1" applyBorder="1" applyProtection="1"/>
    <xf numFmtId="166" fontId="5" fillId="2" borderId="1" xfId="2" applyNumberFormat="1" applyFont="1" applyFill="1" applyBorder="1" applyAlignment="1" applyProtection="1">
      <alignment horizontal="center" vertical="center" wrapText="1"/>
      <protection locked="0"/>
    </xf>
    <xf numFmtId="166" fontId="5" fillId="2" borderId="2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15" xfId="0" applyFont="1" applyFill="1" applyBorder="1" applyAlignment="1" applyProtection="1">
      <alignment horizontal="center"/>
      <protection locked="0"/>
    </xf>
    <xf numFmtId="167" fontId="5" fillId="3" borderId="3" xfId="0" applyNumberFormat="1" applyFont="1" applyFill="1" applyBorder="1" applyAlignment="1" applyProtection="1">
      <alignment horizontal="center"/>
    </xf>
    <xf numFmtId="167" fontId="5" fillId="3" borderId="4" xfId="0" applyNumberFormat="1" applyFont="1" applyFill="1" applyBorder="1" applyAlignment="1" applyProtection="1">
      <alignment horizontal="center"/>
    </xf>
    <xf numFmtId="0" fontId="17" fillId="0" borderId="1" xfId="0" applyFont="1" applyFill="1" applyBorder="1" applyAlignment="1" applyProtection="1">
      <alignment horizontal="center" vertical="top" wrapText="1"/>
    </xf>
    <xf numFmtId="0" fontId="17" fillId="0" borderId="27" xfId="0" applyFont="1" applyFill="1" applyBorder="1" applyAlignment="1" applyProtection="1">
      <alignment horizontal="center" vertical="top" wrapText="1"/>
    </xf>
    <xf numFmtId="0" fontId="13" fillId="0" borderId="1" xfId="0" applyFont="1" applyFill="1" applyBorder="1" applyAlignment="1" applyProtection="1">
      <alignment horizontal="center" vertical="top" wrapText="1"/>
    </xf>
    <xf numFmtId="0" fontId="13" fillId="0" borderId="27" xfId="0" applyFont="1" applyFill="1" applyBorder="1" applyAlignment="1" applyProtection="1">
      <alignment horizontal="center" vertical="top" wrapText="1"/>
    </xf>
    <xf numFmtId="0" fontId="5" fillId="2" borderId="24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26" xfId="0" applyFont="1" applyFill="1" applyBorder="1" applyAlignment="1" applyProtection="1">
      <alignment horizontal="center"/>
      <protection locked="0"/>
    </xf>
    <xf numFmtId="0" fontId="5" fillId="2" borderId="25" xfId="0" applyFont="1" applyFill="1" applyBorder="1" applyAlignment="1" applyProtection="1">
      <alignment horizontal="center"/>
      <protection locked="0"/>
    </xf>
    <xf numFmtId="0" fontId="5" fillId="2" borderId="23" xfId="0" applyFont="1" applyFill="1" applyBorder="1" applyAlignment="1" applyProtection="1">
      <alignment horizontal="center"/>
      <protection locked="0"/>
    </xf>
    <xf numFmtId="0" fontId="5" fillId="2" borderId="32" xfId="0" applyFont="1" applyFill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61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2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61" xfId="0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2" xfId="0" applyFont="1" applyBorder="1" applyAlignment="1" applyProtection="1">
      <alignment horizontal="left"/>
      <protection locked="0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2</xdr:col>
      <xdr:colOff>180975</xdr:colOff>
      <xdr:row>4</xdr:row>
      <xdr:rowOff>38100</xdr:rowOff>
    </xdr:to>
    <xdr:pic>
      <xdr:nvPicPr>
        <xdr:cNvPr id="19459" name="Picture 3" descr="Logo Schweizerische Eidgenossenschaft, Confédération suisse, Confederazione Svizzera, Confederaziun svizra, Swiss Confederat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9812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</xdr:col>
      <xdr:colOff>704850</xdr:colOff>
      <xdr:row>1</xdr:row>
      <xdr:rowOff>19050</xdr:rowOff>
    </xdr:to>
    <xdr:pic>
      <xdr:nvPicPr>
        <xdr:cNvPr id="26627" name="Picture 3" descr="Logo Schweizerische Eidgenossenschaft, Confédération suisse, Confederazione Svizzera, Confederaziun svizra, Swiss Confederat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9812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</xdr:col>
      <xdr:colOff>704850</xdr:colOff>
      <xdr:row>1</xdr:row>
      <xdr:rowOff>19050</xdr:rowOff>
    </xdr:to>
    <xdr:pic>
      <xdr:nvPicPr>
        <xdr:cNvPr id="11267" name="Picture 3" descr="Logo Schweizerische Eidgenossenschaft, Confédération suisse, Confederazione Svizzera, Confederaziun svizra, Swiss Confederat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9812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</xdr:col>
      <xdr:colOff>647700</xdr:colOff>
      <xdr:row>1</xdr:row>
      <xdr:rowOff>19050</xdr:rowOff>
    </xdr:to>
    <xdr:pic>
      <xdr:nvPicPr>
        <xdr:cNvPr id="20483" name="Picture 3" descr="Logo Schweizerische Eidgenossenschaft, Confédération suisse, Confederazione Svizzera, Confederaziun svizra, Swiss Confederat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9812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</xdr:col>
      <xdr:colOff>704850</xdr:colOff>
      <xdr:row>1</xdr:row>
      <xdr:rowOff>19050</xdr:rowOff>
    </xdr:to>
    <xdr:pic>
      <xdr:nvPicPr>
        <xdr:cNvPr id="27651" name="Picture 3" descr="Logo Schweizerische Eidgenossenschaft, Confédération suisse, Confederazione Svizzera, Confederaziun svizra, Swiss Confederat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9812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</xdr:col>
      <xdr:colOff>695325</xdr:colOff>
      <xdr:row>1</xdr:row>
      <xdr:rowOff>19050</xdr:rowOff>
    </xdr:to>
    <xdr:pic>
      <xdr:nvPicPr>
        <xdr:cNvPr id="28675" name="Picture 3" descr="Logo Schweizerische Eidgenossenschaft, Confédération suisse, Confederazione Svizzera, Confederaziun svizra, Swiss Confederat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9812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28575</xdr:rowOff>
    </xdr:from>
    <xdr:to>
      <xdr:col>1</xdr:col>
      <xdr:colOff>685800</xdr:colOff>
      <xdr:row>1</xdr:row>
      <xdr:rowOff>9525</xdr:rowOff>
    </xdr:to>
    <xdr:pic>
      <xdr:nvPicPr>
        <xdr:cNvPr id="23555" name="Picture 3" descr="Logo Schweizerische Eidgenossenschaft, Confédération suisse, Confederazione Svizzera, Confederaziun svizra, Swiss Confederat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19812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</xdr:col>
      <xdr:colOff>676275</xdr:colOff>
      <xdr:row>1</xdr:row>
      <xdr:rowOff>19050</xdr:rowOff>
    </xdr:to>
    <xdr:pic>
      <xdr:nvPicPr>
        <xdr:cNvPr id="24579" name="Picture 3" descr="Logo Schweizerische Eidgenossenschaft, Confédération suisse, Confederazione Svizzera, Confederaziun svizra, Swiss Confederat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9812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</xdr:col>
      <xdr:colOff>714375</xdr:colOff>
      <xdr:row>1</xdr:row>
      <xdr:rowOff>19050</xdr:rowOff>
    </xdr:to>
    <xdr:pic>
      <xdr:nvPicPr>
        <xdr:cNvPr id="29699" name="Picture 3" descr="Logo Schweizerische Eidgenossenschaft, Confédération suisse, Confederazione Svizzera, Confederaziun svizra, Swiss Confederat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9812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</xdr:col>
      <xdr:colOff>600075</xdr:colOff>
      <xdr:row>1</xdr:row>
      <xdr:rowOff>19050</xdr:rowOff>
    </xdr:to>
    <xdr:pic>
      <xdr:nvPicPr>
        <xdr:cNvPr id="25603" name="Picture 3" descr="Logo Schweizerische Eidgenossenschaft, Confédération suisse, Confederazione Svizzera, Confederaziun svizra, Swiss Confederat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9812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showZeros="0" tabSelected="1" zoomScaleNormal="100" zoomScaleSheetLayoutView="100" workbookViewId="0">
      <selection activeCell="C28" sqref="C28"/>
    </sheetView>
  </sheetViews>
  <sheetFormatPr baseColWidth="10" defaultColWidth="12.5703125" defaultRowHeight="12.75" x14ac:dyDescent="0.2"/>
  <cols>
    <col min="1" max="1" width="15.140625" style="44" customWidth="1"/>
    <col min="2" max="2" width="12.5703125" style="44" customWidth="1"/>
    <col min="3" max="3" width="13.5703125" style="44" customWidth="1"/>
    <col min="4" max="6" width="12.5703125" style="44"/>
    <col min="7" max="7" width="14.42578125" style="44" customWidth="1"/>
    <col min="8" max="16384" width="12.5703125" style="44"/>
  </cols>
  <sheetData>
    <row r="1" spans="1:10" s="42" customFormat="1" ht="12.75" customHeight="1" x14ac:dyDescent="0.2">
      <c r="A1" s="38"/>
      <c r="B1" s="39"/>
      <c r="C1" s="40"/>
      <c r="D1" s="170" t="s">
        <v>116</v>
      </c>
      <c r="F1" s="168"/>
      <c r="G1" s="168"/>
      <c r="H1" s="43"/>
      <c r="I1" s="43"/>
      <c r="J1" s="43"/>
    </row>
    <row r="2" spans="1:10" s="42" customFormat="1" ht="12.75" customHeight="1" x14ac:dyDescent="0.2">
      <c r="A2" s="38"/>
      <c r="B2" s="39"/>
      <c r="C2" s="40"/>
      <c r="D2" s="171" t="s">
        <v>120</v>
      </c>
      <c r="F2" s="169"/>
      <c r="G2" s="169"/>
      <c r="H2" s="43"/>
      <c r="I2" s="43"/>
      <c r="J2" s="43"/>
    </row>
    <row r="3" spans="1:10" s="42" customFormat="1" x14ac:dyDescent="0.2">
      <c r="A3" s="38"/>
      <c r="B3" s="39"/>
      <c r="C3" s="40"/>
      <c r="D3" s="170" t="s">
        <v>119</v>
      </c>
      <c r="F3" s="168"/>
      <c r="G3" s="168"/>
      <c r="H3" s="41"/>
      <c r="I3" s="41"/>
      <c r="J3" s="41"/>
    </row>
    <row r="4" spans="1:10" x14ac:dyDescent="0.2">
      <c r="E4" s="41"/>
    </row>
    <row r="7" spans="1:10" x14ac:dyDescent="0.2">
      <c r="A7" s="165"/>
      <c r="B7" s="166"/>
      <c r="C7" s="167"/>
    </row>
    <row r="8" spans="1:10" x14ac:dyDescent="0.2">
      <c r="B8" s="166"/>
      <c r="C8" s="167"/>
    </row>
    <row r="9" spans="1:10" ht="15" x14ac:dyDescent="0.25">
      <c r="A9" s="174" t="s">
        <v>122</v>
      </c>
      <c r="B9" s="173"/>
      <c r="C9" s="174"/>
      <c r="D9" s="172"/>
      <c r="E9" s="45" t="s">
        <v>83</v>
      </c>
      <c r="F9" s="46"/>
      <c r="G9" s="96"/>
    </row>
    <row r="10" spans="1:10" ht="14.25" x14ac:dyDescent="0.2">
      <c r="A10" s="174" t="s">
        <v>121</v>
      </c>
      <c r="B10" s="175"/>
      <c r="C10" s="174"/>
      <c r="D10" s="172"/>
      <c r="E10" s="47" t="s">
        <v>82</v>
      </c>
      <c r="F10" s="97"/>
      <c r="G10" s="98"/>
    </row>
    <row r="11" spans="1:10" ht="14.25" x14ac:dyDescent="0.2">
      <c r="A11" s="172" t="s">
        <v>118</v>
      </c>
      <c r="B11" s="175"/>
      <c r="C11" s="174"/>
      <c r="D11" s="172"/>
      <c r="E11" s="48"/>
      <c r="F11" s="99"/>
      <c r="G11" s="100"/>
    </row>
    <row r="12" spans="1:10" ht="14.25" x14ac:dyDescent="0.2">
      <c r="A12" s="172" t="s">
        <v>76</v>
      </c>
      <c r="B12" s="172"/>
      <c r="C12" s="172"/>
      <c r="D12" s="172"/>
      <c r="E12" s="48"/>
      <c r="F12" s="99"/>
      <c r="G12" s="100"/>
    </row>
    <row r="13" spans="1:10" x14ac:dyDescent="0.2">
      <c r="E13" s="48"/>
      <c r="F13" s="101"/>
      <c r="G13" s="102"/>
    </row>
    <row r="14" spans="1:10" x14ac:dyDescent="0.2">
      <c r="E14" s="47" t="s">
        <v>81</v>
      </c>
      <c r="F14" s="50"/>
      <c r="G14" s="103"/>
    </row>
    <row r="15" spans="1:10" x14ac:dyDescent="0.2">
      <c r="A15" s="53" t="s">
        <v>117</v>
      </c>
      <c r="B15" s="54"/>
      <c r="E15" s="51" t="s">
        <v>80</v>
      </c>
      <c r="F15" s="52"/>
      <c r="G15" s="104"/>
    </row>
    <row r="16" spans="1:10" x14ac:dyDescent="0.2">
      <c r="A16" s="165"/>
      <c r="B16" s="165"/>
      <c r="C16" s="57"/>
      <c r="D16" s="57"/>
      <c r="E16" s="165"/>
      <c r="F16" s="165"/>
      <c r="G16" s="167"/>
    </row>
    <row r="17" spans="1:7" x14ac:dyDescent="0.2">
      <c r="A17" s="165"/>
      <c r="B17" s="165"/>
      <c r="C17" s="57"/>
      <c r="D17" s="57"/>
      <c r="E17" s="165"/>
      <c r="F17" s="165"/>
      <c r="G17" s="167"/>
    </row>
    <row r="19" spans="1:7" ht="15.75" x14ac:dyDescent="0.25">
      <c r="A19" s="49" t="s">
        <v>4</v>
      </c>
    </row>
    <row r="20" spans="1:7" ht="12" customHeight="1" x14ac:dyDescent="0.2"/>
    <row r="21" spans="1:7" ht="12.75" customHeight="1" x14ac:dyDescent="0.2">
      <c r="A21" s="55" t="s">
        <v>91</v>
      </c>
      <c r="B21" s="178"/>
      <c r="C21" s="179"/>
      <c r="D21" s="180"/>
      <c r="F21" s="183" t="s">
        <v>77</v>
      </c>
      <c r="G21" s="176"/>
    </row>
    <row r="22" spans="1:7" ht="21" customHeight="1" x14ac:dyDescent="0.2">
      <c r="A22" s="55" t="s">
        <v>79</v>
      </c>
      <c r="B22" s="187"/>
      <c r="C22" s="188"/>
      <c r="D22" s="189"/>
      <c r="F22" s="184"/>
      <c r="G22" s="177"/>
    </row>
    <row r="23" spans="1:7" x14ac:dyDescent="0.2">
      <c r="A23" s="56" t="s">
        <v>78</v>
      </c>
      <c r="B23" s="106"/>
      <c r="C23" s="105"/>
      <c r="D23" s="107"/>
      <c r="F23" s="57"/>
    </row>
    <row r="24" spans="1:7" x14ac:dyDescent="0.2">
      <c r="A24" s="55" t="s">
        <v>88</v>
      </c>
      <c r="B24" s="58">
        <v>44562</v>
      </c>
      <c r="C24" s="59" t="s">
        <v>89</v>
      </c>
      <c r="D24" s="60">
        <v>44926</v>
      </c>
      <c r="F24" s="185" t="s">
        <v>112</v>
      </c>
      <c r="G24" s="176"/>
    </row>
    <row r="25" spans="1:7" ht="17.25" customHeight="1" x14ac:dyDescent="0.2">
      <c r="A25" s="55" t="s">
        <v>6</v>
      </c>
      <c r="B25" s="190" t="s">
        <v>85</v>
      </c>
      <c r="C25" s="191"/>
      <c r="D25" s="192"/>
      <c r="F25" s="186"/>
      <c r="G25" s="177"/>
    </row>
    <row r="26" spans="1:7" x14ac:dyDescent="0.2">
      <c r="C26" s="61"/>
      <c r="F26" s="57"/>
      <c r="G26" s="62"/>
    </row>
    <row r="27" spans="1:7" ht="12.75" customHeight="1" x14ac:dyDescent="0.2">
      <c r="A27" s="55" t="s">
        <v>90</v>
      </c>
      <c r="B27" s="63"/>
      <c r="C27" s="64">
        <v>44985</v>
      </c>
      <c r="D27" s="65"/>
      <c r="F27" s="185" t="s">
        <v>113</v>
      </c>
      <c r="G27" s="176"/>
    </row>
    <row r="28" spans="1:7" x14ac:dyDescent="0.2">
      <c r="C28" s="61"/>
      <c r="F28" s="186"/>
      <c r="G28" s="177"/>
    </row>
    <row r="29" spans="1:7" x14ac:dyDescent="0.2">
      <c r="C29" s="61"/>
      <c r="F29" s="66"/>
      <c r="G29" s="66"/>
    </row>
    <row r="30" spans="1:7" x14ac:dyDescent="0.2">
      <c r="C30" s="61"/>
      <c r="F30" s="66"/>
      <c r="G30" s="66"/>
    </row>
    <row r="31" spans="1:7" ht="18" x14ac:dyDescent="0.25">
      <c r="A31" s="67" t="s">
        <v>7</v>
      </c>
    </row>
    <row r="34" spans="1:7" x14ac:dyDescent="0.2">
      <c r="A34" s="68" t="s">
        <v>8</v>
      </c>
      <c r="D34" s="69">
        <f>+B24</f>
        <v>44562</v>
      </c>
      <c r="E34" s="70"/>
      <c r="F34" s="69">
        <f>+D24</f>
        <v>44926</v>
      </c>
    </row>
    <row r="35" spans="1:7" x14ac:dyDescent="0.2">
      <c r="A35" s="38" t="s">
        <v>29</v>
      </c>
    </row>
    <row r="36" spans="1:7" x14ac:dyDescent="0.2">
      <c r="A36" s="44">
        <f>+B21</f>
        <v>0</v>
      </c>
      <c r="B36" s="44" t="s">
        <v>114</v>
      </c>
      <c r="D36" s="108"/>
      <c r="F36" s="108"/>
    </row>
    <row r="37" spans="1:7" x14ac:dyDescent="0.2">
      <c r="A37" s="44">
        <f>+B21</f>
        <v>0</v>
      </c>
      <c r="B37" s="44" t="s">
        <v>86</v>
      </c>
      <c r="D37" s="108"/>
      <c r="F37" s="108"/>
    </row>
    <row r="38" spans="1:7" ht="3.75" customHeight="1" x14ac:dyDescent="0.2"/>
    <row r="39" spans="1:7" x14ac:dyDescent="0.2">
      <c r="A39" s="44">
        <f>+B21</f>
        <v>0</v>
      </c>
      <c r="B39" s="71" t="s">
        <v>87</v>
      </c>
      <c r="D39" s="108"/>
      <c r="F39" s="108"/>
    </row>
    <row r="42" spans="1:7" x14ac:dyDescent="0.2">
      <c r="A42" s="68" t="s">
        <v>9</v>
      </c>
    </row>
    <row r="43" spans="1:7" x14ac:dyDescent="0.2">
      <c r="A43" s="44" t="s">
        <v>92</v>
      </c>
      <c r="B43" s="72">
        <f>+B21</f>
        <v>0</v>
      </c>
      <c r="C43" s="72" t="s">
        <v>93</v>
      </c>
      <c r="E43" s="70" t="s">
        <v>11</v>
      </c>
      <c r="F43" s="73">
        <f>+Annexe1!D45</f>
        <v>0</v>
      </c>
      <c r="G43" s="70" t="s">
        <v>20</v>
      </c>
    </row>
    <row r="44" spans="1:7" x14ac:dyDescent="0.2">
      <c r="A44" s="44" t="s">
        <v>94</v>
      </c>
      <c r="B44" s="72">
        <f>+B21</f>
        <v>0</v>
      </c>
      <c r="C44" s="72" t="s">
        <v>93</v>
      </c>
      <c r="E44" s="70" t="s">
        <v>12</v>
      </c>
      <c r="F44" s="73">
        <f>+Annexe2!D45</f>
        <v>0</v>
      </c>
      <c r="G44" s="70" t="s">
        <v>21</v>
      </c>
    </row>
    <row r="45" spans="1:7" x14ac:dyDescent="0.2">
      <c r="A45" s="44" t="s">
        <v>94</v>
      </c>
      <c r="B45" s="72" t="s">
        <v>95</v>
      </c>
      <c r="C45" s="72" t="s">
        <v>93</v>
      </c>
      <c r="D45" s="72" t="s">
        <v>97</v>
      </c>
      <c r="E45" s="70" t="s">
        <v>13</v>
      </c>
      <c r="F45" s="73">
        <f>+Annexe3!E45</f>
        <v>0</v>
      </c>
      <c r="G45" s="70" t="s">
        <v>22</v>
      </c>
    </row>
    <row r="46" spans="1:7" x14ac:dyDescent="0.2">
      <c r="A46" s="44" t="s">
        <v>94</v>
      </c>
      <c r="B46" s="72" t="s">
        <v>96</v>
      </c>
      <c r="C46" s="72" t="s">
        <v>93</v>
      </c>
      <c r="D46" s="72" t="s">
        <v>97</v>
      </c>
      <c r="E46" s="70" t="s">
        <v>14</v>
      </c>
      <c r="F46" s="73">
        <f>+Annexe4!E45</f>
        <v>0</v>
      </c>
      <c r="G46" s="70" t="s">
        <v>23</v>
      </c>
    </row>
    <row r="47" spans="1:7" x14ac:dyDescent="0.2">
      <c r="B47" s="72"/>
      <c r="D47" s="72"/>
      <c r="E47" s="70"/>
      <c r="F47" s="57"/>
      <c r="G47" s="70"/>
    </row>
    <row r="48" spans="1:7" x14ac:dyDescent="0.2">
      <c r="B48" s="72"/>
      <c r="D48" s="72"/>
      <c r="E48" s="70"/>
      <c r="F48" s="57"/>
      <c r="G48" s="70"/>
    </row>
    <row r="49" spans="1:7" x14ac:dyDescent="0.2">
      <c r="A49" s="68" t="s">
        <v>10</v>
      </c>
      <c r="B49" s="72"/>
      <c r="D49" s="72"/>
      <c r="E49" s="70"/>
      <c r="F49" s="57"/>
      <c r="G49" s="70"/>
    </row>
    <row r="50" spans="1:7" x14ac:dyDescent="0.2">
      <c r="A50" s="44" t="s">
        <v>66</v>
      </c>
      <c r="B50" s="72" t="s">
        <v>98</v>
      </c>
      <c r="C50" s="72" t="s">
        <v>93</v>
      </c>
      <c r="D50" s="72"/>
      <c r="E50" s="70" t="s">
        <v>15</v>
      </c>
      <c r="F50" s="73">
        <f>+Annexe5!E45</f>
        <v>0</v>
      </c>
      <c r="G50" s="70" t="s">
        <v>24</v>
      </c>
    </row>
    <row r="51" spans="1:7" x14ac:dyDescent="0.2">
      <c r="A51" s="44" t="s">
        <v>66</v>
      </c>
      <c r="B51" s="72" t="s">
        <v>3</v>
      </c>
      <c r="C51" s="72" t="s">
        <v>93</v>
      </c>
      <c r="D51" s="72"/>
      <c r="E51" s="70" t="s">
        <v>16</v>
      </c>
      <c r="F51" s="73">
        <f>+Annexe6!E45</f>
        <v>0</v>
      </c>
      <c r="G51" s="70" t="s">
        <v>25</v>
      </c>
    </row>
    <row r="52" spans="1:7" x14ac:dyDescent="0.2">
      <c r="A52" s="44" t="s">
        <v>66</v>
      </c>
      <c r="B52" s="72" t="s">
        <v>84</v>
      </c>
      <c r="C52" s="72" t="s">
        <v>93</v>
      </c>
      <c r="D52" s="72" t="s">
        <v>99</v>
      </c>
      <c r="E52" s="70" t="s">
        <v>17</v>
      </c>
      <c r="F52" s="73">
        <f>+Annexe7!D45</f>
        <v>0</v>
      </c>
      <c r="G52" s="70" t="s">
        <v>26</v>
      </c>
    </row>
    <row r="53" spans="1:7" x14ac:dyDescent="0.2">
      <c r="A53" s="44" t="s">
        <v>66</v>
      </c>
      <c r="B53" s="72" t="s">
        <v>95</v>
      </c>
      <c r="C53" s="72" t="s">
        <v>93</v>
      </c>
      <c r="D53" s="72" t="s">
        <v>99</v>
      </c>
      <c r="E53" s="70" t="s">
        <v>18</v>
      </c>
      <c r="F53" s="73">
        <f>+Annexe8!E45</f>
        <v>0</v>
      </c>
      <c r="G53" s="70" t="s">
        <v>27</v>
      </c>
    </row>
    <row r="54" spans="1:7" x14ac:dyDescent="0.2">
      <c r="A54" s="44" t="s">
        <v>66</v>
      </c>
      <c r="B54" s="72" t="s">
        <v>96</v>
      </c>
      <c r="C54" s="72" t="s">
        <v>93</v>
      </c>
      <c r="D54" s="72" t="s">
        <v>99</v>
      </c>
      <c r="E54" s="70" t="s">
        <v>19</v>
      </c>
      <c r="F54" s="73">
        <f>+Annexe9!E45</f>
        <v>0</v>
      </c>
      <c r="G54" s="70" t="s">
        <v>28</v>
      </c>
    </row>
    <row r="57" spans="1:7" ht="18" x14ac:dyDescent="0.25">
      <c r="A57" s="67" t="s">
        <v>100</v>
      </c>
    </row>
    <row r="59" spans="1:7" x14ac:dyDescent="0.2">
      <c r="A59" s="68" t="s">
        <v>101</v>
      </c>
      <c r="D59" s="68">
        <f>+B21</f>
        <v>0</v>
      </c>
    </row>
    <row r="60" spans="1:7" x14ac:dyDescent="0.2">
      <c r="A60" s="68"/>
      <c r="D60" s="68"/>
    </row>
    <row r="61" spans="1:7" ht="15" customHeight="1" x14ac:dyDescent="0.2">
      <c r="A61" s="44">
        <f>+B21</f>
        <v>0</v>
      </c>
      <c r="B61" s="44" t="s">
        <v>102</v>
      </c>
      <c r="C61" s="74">
        <f>+B24</f>
        <v>44562</v>
      </c>
      <c r="E61" s="73">
        <f>+D36</f>
        <v>0</v>
      </c>
      <c r="F61" s="73">
        <f>+D37</f>
        <v>0</v>
      </c>
    </row>
    <row r="62" spans="1:7" ht="15" customHeight="1" x14ac:dyDescent="0.2">
      <c r="A62" s="44">
        <f>+A61</f>
        <v>0</v>
      </c>
      <c r="B62" s="44" t="s">
        <v>102</v>
      </c>
      <c r="C62" s="74">
        <f>+D24</f>
        <v>44926</v>
      </c>
      <c r="E62" s="73">
        <f>-F36</f>
        <v>0</v>
      </c>
      <c r="F62" s="73">
        <f>-F37</f>
        <v>0</v>
      </c>
    </row>
    <row r="63" spans="1:7" x14ac:dyDescent="0.2">
      <c r="A63" s="38"/>
      <c r="C63" s="74"/>
      <c r="E63" s="73">
        <f>SUM(E61:E62)</f>
        <v>0</v>
      </c>
      <c r="F63" s="73">
        <f>SUM(F61:F62)</f>
        <v>0</v>
      </c>
    </row>
    <row r="64" spans="1:7" x14ac:dyDescent="0.2">
      <c r="A64" s="38" t="s">
        <v>104</v>
      </c>
      <c r="C64" s="74"/>
      <c r="E64" s="181">
        <f>SUM(E63:F63)</f>
        <v>0</v>
      </c>
      <c r="F64" s="182"/>
    </row>
    <row r="65" spans="1:7" ht="15" customHeight="1" x14ac:dyDescent="0.2">
      <c r="A65" s="44" t="str">
        <f t="shared" ref="A65:C66" si="0">+A43</f>
        <v>Importation</v>
      </c>
      <c r="B65" s="72">
        <f t="shared" si="0"/>
        <v>0</v>
      </c>
      <c r="C65" s="72" t="str">
        <f t="shared" si="0"/>
        <v>déd. alim. humaine</v>
      </c>
      <c r="F65" s="75">
        <f>+F43</f>
        <v>0</v>
      </c>
    </row>
    <row r="66" spans="1:7" ht="15" customHeight="1" x14ac:dyDescent="0.2">
      <c r="A66" s="44" t="str">
        <f t="shared" si="0"/>
        <v>Achat indigène</v>
      </c>
      <c r="B66" s="72">
        <f>+B44</f>
        <v>0</v>
      </c>
      <c r="C66" s="72" t="str">
        <f t="shared" si="0"/>
        <v>déd. alim. humaine</v>
      </c>
      <c r="F66" s="75">
        <f>+F44</f>
        <v>0</v>
      </c>
    </row>
    <row r="67" spans="1:7" ht="15" customHeight="1" x14ac:dyDescent="0.2">
      <c r="A67" s="44" t="str">
        <f>+A52</f>
        <v>Vente</v>
      </c>
      <c r="B67" s="72" t="str">
        <f>+B52</f>
        <v>Avoine</v>
      </c>
      <c r="C67" s="72" t="str">
        <f>+C52</f>
        <v>déd. alim. humaine</v>
      </c>
      <c r="D67" s="72" t="str">
        <f>+D52</f>
        <v>au fabricant</v>
      </c>
      <c r="F67" s="75">
        <f>-F52</f>
        <v>0</v>
      </c>
    </row>
    <row r="68" spans="1:7" ht="15" customHeight="1" x14ac:dyDescent="0.2">
      <c r="A68" s="44" t="str">
        <f>+A45</f>
        <v>Achat indigène</v>
      </c>
      <c r="B68" s="72" t="str">
        <f>+B45</f>
        <v>Demi-produit</v>
      </c>
      <c r="C68" s="72" t="str">
        <f>+C45</f>
        <v>déd. alim. humaine</v>
      </c>
      <c r="D68" s="72" t="str">
        <f>+D45</f>
        <v>du fabricant</v>
      </c>
      <c r="E68" s="76">
        <f>+G27</f>
        <v>0</v>
      </c>
      <c r="F68" s="75" t="e">
        <f>+F45/E68</f>
        <v>#DIV/0!</v>
      </c>
    </row>
    <row r="69" spans="1:7" ht="15" customHeight="1" x14ac:dyDescent="0.2">
      <c r="A69" s="44" t="str">
        <f>+A53</f>
        <v>Vente</v>
      </c>
      <c r="B69" s="72" t="str">
        <f>+B53</f>
        <v>Demi-produit</v>
      </c>
      <c r="C69" s="72" t="str">
        <f>+C53</f>
        <v>déd. alim. humaine</v>
      </c>
      <c r="D69" s="72" t="str">
        <f>+D53</f>
        <v>au fabricant</v>
      </c>
      <c r="E69" s="76">
        <f>+G27</f>
        <v>0</v>
      </c>
      <c r="F69" s="77" t="e">
        <f>-F53/E69</f>
        <v>#DIV/0!</v>
      </c>
    </row>
    <row r="70" spans="1:7" s="82" customFormat="1" ht="24.75" customHeight="1" thickBot="1" x14ac:dyDescent="0.25">
      <c r="A70" s="78" t="s">
        <v>105</v>
      </c>
      <c r="B70" s="79"/>
      <c r="C70" s="79"/>
      <c r="D70" s="79"/>
      <c r="E70" s="79"/>
      <c r="F70" s="80" t="e">
        <f>+E64+SUM(F65:F69)</f>
        <v>#DIV/0!</v>
      </c>
      <c r="G70" s="81">
        <v>1</v>
      </c>
    </row>
    <row r="71" spans="1:7" ht="13.5" thickTop="1" x14ac:dyDescent="0.2">
      <c r="A71" s="38"/>
    </row>
    <row r="73" spans="1:7" x14ac:dyDescent="0.2">
      <c r="A73" s="68" t="s">
        <v>106</v>
      </c>
    </row>
    <row r="75" spans="1:7" ht="15" customHeight="1" x14ac:dyDescent="0.2">
      <c r="A75" s="44" t="str">
        <f t="shared" ref="A75:D77" si="1">+A50</f>
        <v>Vente</v>
      </c>
      <c r="B75" s="72" t="str">
        <f t="shared" si="1"/>
        <v>Sect. alimentaire</v>
      </c>
      <c r="C75" s="72" t="str">
        <f t="shared" si="1"/>
        <v>déd. alim. humaine</v>
      </c>
      <c r="D75" s="72">
        <f t="shared" si="1"/>
        <v>0</v>
      </c>
      <c r="F75" s="73">
        <f>+F50</f>
        <v>0</v>
      </c>
    </row>
    <row r="76" spans="1:7" ht="15" customHeight="1" x14ac:dyDescent="0.2">
      <c r="A76" s="44" t="str">
        <f t="shared" si="1"/>
        <v>Vente</v>
      </c>
      <c r="B76" s="72" t="str">
        <f t="shared" si="1"/>
        <v>Petfood</v>
      </c>
      <c r="C76" s="72" t="str">
        <f t="shared" si="1"/>
        <v>déd. alim. humaine</v>
      </c>
      <c r="D76" s="72">
        <f t="shared" si="1"/>
        <v>0</v>
      </c>
      <c r="F76" s="73">
        <f>+F51</f>
        <v>0</v>
      </c>
    </row>
    <row r="77" spans="1:7" ht="15" customHeight="1" x14ac:dyDescent="0.2">
      <c r="A77" s="44">
        <f>+A39</f>
        <v>0</v>
      </c>
      <c r="B77" s="72" t="str">
        <f>+B39</f>
        <v>Produits finis pour l'alim. humaine</v>
      </c>
      <c r="C77" s="72" t="str">
        <f t="shared" si="1"/>
        <v>déd. alim. humaine</v>
      </c>
      <c r="D77" s="72" t="s">
        <v>103</v>
      </c>
      <c r="F77" s="73">
        <f>+F39-D39</f>
        <v>0</v>
      </c>
    </row>
    <row r="78" spans="1:7" ht="15" customHeight="1" x14ac:dyDescent="0.2">
      <c r="A78" s="44" t="str">
        <f>+A46</f>
        <v>Achat indigène</v>
      </c>
      <c r="B78" s="72" t="str">
        <f>+B46</f>
        <v>Produit fini</v>
      </c>
      <c r="C78" s="72" t="str">
        <f>+C46</f>
        <v>déd. alim. humaine</v>
      </c>
      <c r="D78" s="72" t="str">
        <f>+D46</f>
        <v>du fabricant</v>
      </c>
      <c r="F78" s="73">
        <f>-F46</f>
        <v>0</v>
      </c>
    </row>
    <row r="79" spans="1:7" ht="15" customHeight="1" x14ac:dyDescent="0.2">
      <c r="A79" s="44" t="str">
        <f>+A54</f>
        <v>Vente</v>
      </c>
      <c r="B79" s="72" t="str">
        <f>+B54</f>
        <v>Produit fini</v>
      </c>
      <c r="C79" s="72" t="str">
        <f>+C54</f>
        <v>déd. alim. humaine</v>
      </c>
      <c r="D79" s="72" t="str">
        <f>+D54</f>
        <v>au fabricant</v>
      </c>
      <c r="F79" s="83">
        <f>+F54</f>
        <v>0</v>
      </c>
    </row>
    <row r="80" spans="1:7" s="82" customFormat="1" ht="24.75" customHeight="1" thickBot="1" x14ac:dyDescent="0.25">
      <c r="A80" s="78" t="s">
        <v>107</v>
      </c>
      <c r="B80" s="79"/>
      <c r="C80" s="79"/>
      <c r="D80" s="79"/>
      <c r="E80" s="79"/>
      <c r="F80" s="80">
        <f>SUM(F75:F79)</f>
        <v>0</v>
      </c>
      <c r="G80" s="81" t="e">
        <f>+F80/F70</f>
        <v>#DIV/0!</v>
      </c>
    </row>
    <row r="81" spans="1:7" ht="13.5" thickTop="1" x14ac:dyDescent="0.2">
      <c r="A81" s="38"/>
    </row>
    <row r="83" spans="1:7" x14ac:dyDescent="0.2">
      <c r="A83" s="68" t="s">
        <v>108</v>
      </c>
    </row>
    <row r="85" spans="1:7" ht="15" customHeight="1" x14ac:dyDescent="0.2">
      <c r="A85" s="38" t="s">
        <v>107</v>
      </c>
      <c r="B85" s="38"/>
      <c r="C85" s="38"/>
      <c r="D85" s="38"/>
      <c r="G85" s="84" t="e">
        <f>+G80</f>
        <v>#DIV/0!</v>
      </c>
    </row>
    <row r="86" spans="1:7" ht="15" customHeight="1" x14ac:dyDescent="0.2">
      <c r="A86" s="85" t="s">
        <v>109</v>
      </c>
      <c r="B86" s="38"/>
      <c r="C86" s="38"/>
      <c r="D86" s="76">
        <f>+G21</f>
        <v>0</v>
      </c>
      <c r="E86" s="86" t="e">
        <f>+F70</f>
        <v>#DIV/0!</v>
      </c>
      <c r="F86" s="87" t="e">
        <f>+F70*G86</f>
        <v>#DIV/0!</v>
      </c>
      <c r="G86" s="88" t="e">
        <f>IF(+D86-G$80&lt;0,0,+D86-G$80)</f>
        <v>#DIV/0!</v>
      </c>
    </row>
    <row r="87" spans="1:7" ht="15" customHeight="1" x14ac:dyDescent="0.2">
      <c r="A87" s="85" t="s">
        <v>110</v>
      </c>
      <c r="B87" s="38"/>
      <c r="C87" s="38"/>
      <c r="D87" s="76">
        <f>+G24</f>
        <v>0</v>
      </c>
      <c r="E87" s="86" t="e">
        <f>+F70</f>
        <v>#DIV/0!</v>
      </c>
      <c r="F87" s="87" t="e">
        <f>+F70*G87</f>
        <v>#DIV/0!</v>
      </c>
      <c r="G87" s="88" t="e">
        <f>IF(+D87-G85-G86&lt;0,0,+D87-G85-G86)</f>
        <v>#DIV/0!</v>
      </c>
    </row>
    <row r="92" spans="1:7" x14ac:dyDescent="0.2">
      <c r="A92" s="47" t="s">
        <v>74</v>
      </c>
      <c r="B92" s="50"/>
      <c r="C92" s="50"/>
      <c r="D92" s="50"/>
      <c r="E92" s="50"/>
      <c r="F92" s="89"/>
      <c r="G92" s="90"/>
    </row>
    <row r="93" spans="1:7" x14ac:dyDescent="0.2">
      <c r="A93" s="91" t="s">
        <v>75</v>
      </c>
      <c r="B93" s="55"/>
      <c r="C93" s="55"/>
      <c r="D93" s="55"/>
      <c r="E93" s="55"/>
      <c r="F93" s="92" t="s">
        <v>73</v>
      </c>
      <c r="G93" s="93"/>
    </row>
    <row r="94" spans="1:7" x14ac:dyDescent="0.2">
      <c r="A94" s="48"/>
      <c r="B94" s="55"/>
      <c r="C94" s="55"/>
      <c r="D94" s="55"/>
      <c r="E94" s="55"/>
      <c r="F94" s="92"/>
      <c r="G94" s="93"/>
    </row>
    <row r="95" spans="1:7" x14ac:dyDescent="0.2">
      <c r="A95" s="48"/>
      <c r="B95" s="55"/>
      <c r="C95" s="55"/>
      <c r="D95" s="55"/>
      <c r="E95" s="55"/>
      <c r="F95" s="92" t="s">
        <v>72</v>
      </c>
      <c r="G95" s="93"/>
    </row>
    <row r="96" spans="1:7" x14ac:dyDescent="0.2">
      <c r="A96" s="48"/>
      <c r="B96" s="55"/>
      <c r="C96" s="55"/>
      <c r="D96" s="55"/>
      <c r="E96" s="55"/>
      <c r="F96" s="92"/>
      <c r="G96" s="93"/>
    </row>
    <row r="97" spans="1:7" ht="39" customHeight="1" x14ac:dyDescent="0.2">
      <c r="A97" s="51" t="s">
        <v>70</v>
      </c>
      <c r="B97" s="52"/>
      <c r="C97" s="52"/>
      <c r="D97" s="52"/>
      <c r="E97" s="52"/>
      <c r="F97" s="94" t="s">
        <v>71</v>
      </c>
      <c r="G97" s="95"/>
    </row>
  </sheetData>
  <mergeCells count="10">
    <mergeCell ref="G24:G25"/>
    <mergeCell ref="B21:D21"/>
    <mergeCell ref="G21:G22"/>
    <mergeCell ref="E64:F64"/>
    <mergeCell ref="F21:F22"/>
    <mergeCell ref="F24:F25"/>
    <mergeCell ref="F27:F28"/>
    <mergeCell ref="G27:G28"/>
    <mergeCell ref="B22:D22"/>
    <mergeCell ref="B25:D25"/>
  </mergeCells>
  <phoneticPr fontId="13" type="noConversion"/>
  <pageMargins left="0.55118110236220474" right="0.31496062992125984" top="0.55118110236220474" bottom="0.98425196850393704" header="0.51181102362204722" footer="0.51181102362204722"/>
  <pageSetup paperSize="9" scale="99" orientation="portrait" r:id="rId1"/>
  <headerFooter alignWithMargins="0">
    <oddFooter>&amp;LForm. 44.61
Version 01.01.2021&amp;C&amp;P</oddFooter>
  </headerFooter>
  <rowBreaks count="1" manualBreakCount="1">
    <brk id="55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C1" sqref="C1"/>
    </sheetView>
  </sheetViews>
  <sheetFormatPr baseColWidth="10" defaultColWidth="10.7109375" defaultRowHeight="12.75" x14ac:dyDescent="0.2"/>
  <cols>
    <col min="1" max="1" width="19.85546875" style="44" customWidth="1"/>
    <col min="2" max="2" width="20.28515625" style="44" customWidth="1"/>
    <col min="3" max="3" width="14.42578125" style="44" customWidth="1"/>
    <col min="4" max="4" width="14.7109375" style="44" customWidth="1"/>
    <col min="5" max="5" width="19.140625" style="44" customWidth="1"/>
    <col min="6" max="16384" width="10.7109375" style="44"/>
  </cols>
  <sheetData>
    <row r="1" spans="1:6" ht="52.5" customHeight="1" x14ac:dyDescent="0.2">
      <c r="A1" s="109" t="s">
        <v>0</v>
      </c>
      <c r="B1" s="110"/>
      <c r="D1" s="42"/>
      <c r="E1" s="111" t="s">
        <v>19</v>
      </c>
    </row>
    <row r="2" spans="1:6" x14ac:dyDescent="0.2">
      <c r="A2" s="42"/>
      <c r="B2" s="112"/>
      <c r="C2" s="113"/>
      <c r="D2" s="42"/>
    </row>
    <row r="3" spans="1:6" ht="20.25" x14ac:dyDescent="0.3">
      <c r="A3" s="114" t="s">
        <v>30</v>
      </c>
    </row>
    <row r="4" spans="1:6" x14ac:dyDescent="0.2">
      <c r="A4" s="44" t="s">
        <v>1</v>
      </c>
      <c r="B4" s="44" t="s">
        <v>1</v>
      </c>
      <c r="C4" s="44" t="s">
        <v>1</v>
      </c>
      <c r="D4" s="44" t="s">
        <v>1</v>
      </c>
      <c r="E4" s="44" t="s">
        <v>1</v>
      </c>
    </row>
    <row r="5" spans="1:6" ht="15.75" x14ac:dyDescent="0.25">
      <c r="A5" s="49" t="s">
        <v>5</v>
      </c>
      <c r="B5" s="115">
        <f>+WIMA!B21</f>
        <v>0</v>
      </c>
      <c r="C5" s="49" t="s">
        <v>43</v>
      </c>
      <c r="D5" s="116"/>
      <c r="E5" s="115">
        <f>+WIMA!B22</f>
        <v>0</v>
      </c>
    </row>
    <row r="6" spans="1:6" ht="13.5" thickBot="1" x14ac:dyDescent="0.25"/>
    <row r="7" spans="1:6" x14ac:dyDescent="0.2">
      <c r="A7" s="117"/>
      <c r="B7" s="118"/>
      <c r="C7" s="118"/>
      <c r="D7" s="118"/>
      <c r="E7" s="119"/>
    </row>
    <row r="8" spans="1:6" s="49" customFormat="1" ht="15.75" x14ac:dyDescent="0.25">
      <c r="A8" s="120" t="s">
        <v>58</v>
      </c>
      <c r="B8" s="121" t="str">
        <f>+WIMA!A54</f>
        <v>Vente</v>
      </c>
      <c r="C8" s="122" t="s">
        <v>55</v>
      </c>
      <c r="D8" s="122"/>
      <c r="E8" s="159" t="str">
        <f>+WIMA!C54</f>
        <v>déd. alim. humaine</v>
      </c>
      <c r="F8" s="44"/>
    </row>
    <row r="9" spans="1:6" ht="16.5" thickBot="1" x14ac:dyDescent="0.3">
      <c r="A9" s="124"/>
      <c r="B9" s="164"/>
      <c r="C9" s="125" t="s">
        <v>1</v>
      </c>
      <c r="D9" s="125" t="s">
        <v>1</v>
      </c>
      <c r="E9" s="126" t="s">
        <v>1</v>
      </c>
    </row>
    <row r="10" spans="1:6" ht="14.25" x14ac:dyDescent="0.2">
      <c r="A10" s="148" t="s">
        <v>54</v>
      </c>
      <c r="B10" s="149"/>
      <c r="C10" s="129" t="s">
        <v>63</v>
      </c>
      <c r="D10" s="129" t="s">
        <v>60</v>
      </c>
      <c r="E10" s="130" t="s">
        <v>37</v>
      </c>
    </row>
    <row r="11" spans="1:6" ht="14.25" x14ac:dyDescent="0.2">
      <c r="A11" s="150" t="s">
        <v>1</v>
      </c>
      <c r="B11" s="151"/>
      <c r="C11" s="133" t="s">
        <v>64</v>
      </c>
      <c r="D11" s="133" t="s">
        <v>61</v>
      </c>
      <c r="E11" s="134" t="s">
        <v>38</v>
      </c>
    </row>
    <row r="12" spans="1:6" ht="15" thickBot="1" x14ac:dyDescent="0.25">
      <c r="A12" s="152" t="s">
        <v>1</v>
      </c>
      <c r="B12" s="153"/>
      <c r="C12" s="137" t="s">
        <v>2</v>
      </c>
      <c r="D12" s="137" t="s">
        <v>62</v>
      </c>
      <c r="E12" s="138"/>
    </row>
    <row r="13" spans="1:6" ht="15" x14ac:dyDescent="0.2">
      <c r="A13" s="193" t="s">
        <v>69</v>
      </c>
      <c r="B13" s="194"/>
      <c r="C13" s="194"/>
      <c r="D13" s="194"/>
      <c r="E13" s="195"/>
    </row>
    <row r="14" spans="1:6" ht="15" x14ac:dyDescent="0.2">
      <c r="A14" s="27" t="s">
        <v>0</v>
      </c>
      <c r="B14" s="7"/>
      <c r="C14" s="2"/>
      <c r="D14" s="10" t="s">
        <v>0</v>
      </c>
      <c r="E14" s="16" t="s">
        <v>0</v>
      </c>
    </row>
    <row r="15" spans="1:6" ht="15" x14ac:dyDescent="0.2">
      <c r="A15" s="27" t="s">
        <v>0</v>
      </c>
      <c r="B15" s="7"/>
      <c r="C15" s="2"/>
      <c r="D15" s="10" t="s">
        <v>0</v>
      </c>
      <c r="E15" s="16" t="s">
        <v>0</v>
      </c>
    </row>
    <row r="16" spans="1:6" ht="15" x14ac:dyDescent="0.2">
      <c r="A16" s="27" t="s">
        <v>0</v>
      </c>
      <c r="B16" s="7"/>
      <c r="C16" s="2"/>
      <c r="D16" s="10" t="s">
        <v>0</v>
      </c>
      <c r="E16" s="16" t="s">
        <v>0</v>
      </c>
    </row>
    <row r="17" spans="1:5" ht="15" x14ac:dyDescent="0.2">
      <c r="A17" s="27" t="s">
        <v>0</v>
      </c>
      <c r="B17" s="7"/>
      <c r="C17" s="2"/>
      <c r="D17" s="10" t="s">
        <v>0</v>
      </c>
      <c r="E17" s="16" t="s">
        <v>0</v>
      </c>
    </row>
    <row r="18" spans="1:5" ht="15" x14ac:dyDescent="0.2">
      <c r="A18" s="27" t="s">
        <v>0</v>
      </c>
      <c r="B18" s="7"/>
      <c r="C18" s="2"/>
      <c r="D18" s="10" t="s">
        <v>0</v>
      </c>
      <c r="E18" s="16" t="s">
        <v>0</v>
      </c>
    </row>
    <row r="19" spans="1:5" ht="15" x14ac:dyDescent="0.2">
      <c r="A19" s="27" t="s">
        <v>0</v>
      </c>
      <c r="B19" s="7"/>
      <c r="C19" s="2"/>
      <c r="D19" s="10" t="s">
        <v>0</v>
      </c>
      <c r="E19" s="16" t="s">
        <v>0</v>
      </c>
    </row>
    <row r="20" spans="1:5" ht="15" x14ac:dyDescent="0.2">
      <c r="A20" s="27" t="s">
        <v>0</v>
      </c>
      <c r="B20" s="7"/>
      <c r="C20" s="2"/>
      <c r="D20" s="10" t="s">
        <v>0</v>
      </c>
      <c r="E20" s="16" t="s">
        <v>0</v>
      </c>
    </row>
    <row r="21" spans="1:5" ht="15" x14ac:dyDescent="0.2">
      <c r="A21" s="27" t="s">
        <v>0</v>
      </c>
      <c r="B21" s="7"/>
      <c r="C21" s="2"/>
      <c r="D21" s="10" t="s">
        <v>0</v>
      </c>
      <c r="E21" s="16" t="s">
        <v>0</v>
      </c>
    </row>
    <row r="22" spans="1:5" ht="15" x14ac:dyDescent="0.2">
      <c r="A22" s="196" t="s">
        <v>67</v>
      </c>
      <c r="B22" s="197"/>
      <c r="C22" s="197"/>
      <c r="D22" s="197"/>
      <c r="E22" s="198"/>
    </row>
    <row r="23" spans="1:5" ht="15" x14ac:dyDescent="0.2">
      <c r="A23" s="27" t="s">
        <v>0</v>
      </c>
      <c r="B23" s="7"/>
      <c r="C23" s="2"/>
      <c r="D23" s="10" t="s">
        <v>0</v>
      </c>
      <c r="E23" s="16" t="s">
        <v>0</v>
      </c>
    </row>
    <row r="24" spans="1:5" ht="15" x14ac:dyDescent="0.2">
      <c r="A24" s="27" t="s">
        <v>0</v>
      </c>
      <c r="B24" s="7"/>
      <c r="C24" s="2"/>
      <c r="D24" s="10" t="s">
        <v>0</v>
      </c>
      <c r="E24" s="16" t="s">
        <v>0</v>
      </c>
    </row>
    <row r="25" spans="1:5" ht="15" x14ac:dyDescent="0.2">
      <c r="A25" s="27" t="s">
        <v>1</v>
      </c>
      <c r="B25" s="7"/>
      <c r="C25" s="2"/>
      <c r="D25" s="10" t="s">
        <v>1</v>
      </c>
      <c r="E25" s="28" t="s">
        <v>1</v>
      </c>
    </row>
    <row r="26" spans="1:5" ht="15" x14ac:dyDescent="0.2">
      <c r="A26" s="27" t="s">
        <v>1</v>
      </c>
      <c r="B26" s="7"/>
      <c r="C26" s="2"/>
      <c r="D26" s="10" t="s">
        <v>1</v>
      </c>
      <c r="E26" s="28" t="s">
        <v>1</v>
      </c>
    </row>
    <row r="27" spans="1:5" ht="15" x14ac:dyDescent="0.2">
      <c r="A27" s="27" t="s">
        <v>1</v>
      </c>
      <c r="B27" s="7"/>
      <c r="C27" s="2"/>
      <c r="D27" s="10" t="s">
        <v>1</v>
      </c>
      <c r="E27" s="28" t="s">
        <v>1</v>
      </c>
    </row>
    <row r="28" spans="1:5" ht="15" x14ac:dyDescent="0.2">
      <c r="A28" s="27" t="s">
        <v>1</v>
      </c>
      <c r="B28" s="7"/>
      <c r="C28" s="2"/>
      <c r="D28" s="10" t="s">
        <v>1</v>
      </c>
      <c r="E28" s="28" t="s">
        <v>1</v>
      </c>
    </row>
    <row r="29" spans="1:5" ht="15" x14ac:dyDescent="0.2">
      <c r="A29" s="27" t="s">
        <v>1</v>
      </c>
      <c r="B29" s="7"/>
      <c r="C29" s="2"/>
      <c r="D29" s="10" t="s">
        <v>1</v>
      </c>
      <c r="E29" s="28" t="s">
        <v>1</v>
      </c>
    </row>
    <row r="30" spans="1:5" ht="15" x14ac:dyDescent="0.2">
      <c r="A30" s="27" t="s">
        <v>1</v>
      </c>
      <c r="B30" s="7"/>
      <c r="C30" s="2"/>
      <c r="D30" s="10" t="s">
        <v>1</v>
      </c>
      <c r="E30" s="28" t="s">
        <v>1</v>
      </c>
    </row>
    <row r="31" spans="1:5" ht="15" x14ac:dyDescent="0.2">
      <c r="A31" s="27" t="s">
        <v>1</v>
      </c>
      <c r="B31" s="7"/>
      <c r="C31" s="2"/>
      <c r="D31" s="10" t="s">
        <v>1</v>
      </c>
      <c r="E31" s="28" t="s">
        <v>1</v>
      </c>
    </row>
    <row r="32" spans="1:5" ht="15" x14ac:dyDescent="0.2">
      <c r="A32" s="27" t="s">
        <v>1</v>
      </c>
      <c r="B32" s="7"/>
      <c r="C32" s="2"/>
      <c r="D32" s="10" t="s">
        <v>1</v>
      </c>
      <c r="E32" s="28" t="s">
        <v>1</v>
      </c>
    </row>
    <row r="33" spans="1:5" ht="15" x14ac:dyDescent="0.2">
      <c r="A33" s="27" t="s">
        <v>1</v>
      </c>
      <c r="B33" s="7"/>
      <c r="C33" s="2"/>
      <c r="D33" s="10" t="s">
        <v>1</v>
      </c>
      <c r="E33" s="28" t="s">
        <v>1</v>
      </c>
    </row>
    <row r="34" spans="1:5" ht="15" x14ac:dyDescent="0.2">
      <c r="A34" s="27" t="s">
        <v>1</v>
      </c>
      <c r="B34" s="7"/>
      <c r="C34" s="2"/>
      <c r="D34" s="10" t="s">
        <v>1</v>
      </c>
      <c r="E34" s="28" t="s">
        <v>1</v>
      </c>
    </row>
    <row r="35" spans="1:5" ht="15" x14ac:dyDescent="0.2">
      <c r="A35" s="27" t="s">
        <v>1</v>
      </c>
      <c r="B35" s="7"/>
      <c r="C35" s="2"/>
      <c r="D35" s="10" t="s">
        <v>1</v>
      </c>
      <c r="E35" s="28" t="s">
        <v>1</v>
      </c>
    </row>
    <row r="36" spans="1:5" ht="15" x14ac:dyDescent="0.2">
      <c r="A36" s="27" t="s">
        <v>1</v>
      </c>
      <c r="B36" s="7"/>
      <c r="C36" s="2"/>
      <c r="D36" s="10" t="s">
        <v>1</v>
      </c>
      <c r="E36" s="28" t="s">
        <v>1</v>
      </c>
    </row>
    <row r="37" spans="1:5" ht="15" x14ac:dyDescent="0.2">
      <c r="A37" s="27" t="s">
        <v>1</v>
      </c>
      <c r="B37" s="7"/>
      <c r="C37" s="2"/>
      <c r="D37" s="10" t="s">
        <v>1</v>
      </c>
      <c r="E37" s="28" t="s">
        <v>1</v>
      </c>
    </row>
    <row r="38" spans="1:5" ht="15" x14ac:dyDescent="0.2">
      <c r="A38" s="27" t="s">
        <v>1</v>
      </c>
      <c r="B38" s="7"/>
      <c r="C38" s="2"/>
      <c r="D38" s="10" t="s">
        <v>1</v>
      </c>
      <c r="E38" s="28" t="s">
        <v>1</v>
      </c>
    </row>
    <row r="39" spans="1:5" ht="15" x14ac:dyDescent="0.2">
      <c r="A39" s="27" t="s">
        <v>1</v>
      </c>
      <c r="B39" s="7"/>
      <c r="C39" s="2"/>
      <c r="D39" s="10" t="s">
        <v>1</v>
      </c>
      <c r="E39" s="28" t="s">
        <v>1</v>
      </c>
    </row>
    <row r="40" spans="1:5" ht="15" x14ac:dyDescent="0.2">
      <c r="A40" s="27" t="s">
        <v>1</v>
      </c>
      <c r="B40" s="7"/>
      <c r="C40" s="2"/>
      <c r="D40" s="10" t="s">
        <v>1</v>
      </c>
      <c r="E40" s="28" t="s">
        <v>1</v>
      </c>
    </row>
    <row r="41" spans="1:5" ht="15" x14ac:dyDescent="0.2">
      <c r="A41" s="27" t="s">
        <v>1</v>
      </c>
      <c r="B41" s="7"/>
      <c r="C41" s="2"/>
      <c r="D41" s="10" t="s">
        <v>1</v>
      </c>
      <c r="E41" s="28" t="s">
        <v>1</v>
      </c>
    </row>
    <row r="42" spans="1:5" ht="15" x14ac:dyDescent="0.2">
      <c r="A42" s="27" t="s">
        <v>1</v>
      </c>
      <c r="B42" s="7"/>
      <c r="C42" s="2"/>
      <c r="D42" s="10" t="s">
        <v>1</v>
      </c>
      <c r="E42" s="28" t="s">
        <v>1</v>
      </c>
    </row>
    <row r="43" spans="1:5" ht="15" x14ac:dyDescent="0.2">
      <c r="A43" s="27" t="s">
        <v>1</v>
      </c>
      <c r="B43" s="7"/>
      <c r="C43" s="2"/>
      <c r="D43" s="10" t="s">
        <v>1</v>
      </c>
      <c r="E43" s="28" t="s">
        <v>1</v>
      </c>
    </row>
    <row r="44" spans="1:5" ht="15.75" thickBot="1" x14ac:dyDescent="0.25">
      <c r="A44" s="29" t="s">
        <v>1</v>
      </c>
      <c r="B44" s="9"/>
      <c r="C44" s="1"/>
      <c r="D44" s="26" t="s">
        <v>1</v>
      </c>
      <c r="E44" s="30" t="s">
        <v>1</v>
      </c>
    </row>
    <row r="45" spans="1:5" ht="16.5" thickBot="1" x14ac:dyDescent="0.3">
      <c r="A45" s="139" t="s">
        <v>1</v>
      </c>
      <c r="B45" s="140" t="s">
        <v>59</v>
      </c>
      <c r="C45" s="154"/>
      <c r="D45" s="141" t="s">
        <v>52</v>
      </c>
      <c r="E45" s="155">
        <f>SUM(E13:E44)</f>
        <v>0</v>
      </c>
    </row>
  </sheetData>
  <mergeCells count="2">
    <mergeCell ref="A13:E13"/>
    <mergeCell ref="A22:E22"/>
  </mergeCells>
  <phoneticPr fontId="13" type="noConversion"/>
  <pageMargins left="0.65" right="0.28000000000000003" top="0.6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C1" sqref="C1"/>
    </sheetView>
  </sheetViews>
  <sheetFormatPr baseColWidth="10" defaultColWidth="10.7109375" defaultRowHeight="12.75" x14ac:dyDescent="0.2"/>
  <cols>
    <col min="1" max="1" width="19.85546875" style="44" customWidth="1"/>
    <col min="2" max="2" width="25.5703125" style="44" customWidth="1"/>
    <col min="3" max="3" width="14.42578125" style="44" customWidth="1"/>
    <col min="4" max="4" width="14.7109375" style="44" customWidth="1"/>
    <col min="5" max="5" width="19.140625" style="44" customWidth="1"/>
    <col min="6" max="16384" width="10.7109375" style="44"/>
  </cols>
  <sheetData>
    <row r="1" spans="1:5" ht="52.5" customHeight="1" x14ac:dyDescent="0.2">
      <c r="A1" s="109" t="s">
        <v>0</v>
      </c>
      <c r="B1" s="110"/>
      <c r="D1" s="42"/>
      <c r="E1" s="111" t="s">
        <v>11</v>
      </c>
    </row>
    <row r="2" spans="1:5" x14ac:dyDescent="0.2">
      <c r="A2" s="42"/>
      <c r="B2" s="112"/>
      <c r="C2" s="113"/>
      <c r="D2" s="42"/>
    </row>
    <row r="3" spans="1:5" ht="20.25" x14ac:dyDescent="0.3">
      <c r="A3" s="114" t="s">
        <v>30</v>
      </c>
    </row>
    <row r="4" spans="1:5" x14ac:dyDescent="0.2">
      <c r="A4" s="44" t="s">
        <v>1</v>
      </c>
      <c r="B4" s="44" t="s">
        <v>1</v>
      </c>
      <c r="C4" s="44" t="s">
        <v>1</v>
      </c>
      <c r="D4" s="44" t="s">
        <v>1</v>
      </c>
      <c r="E4" s="44" t="s">
        <v>1</v>
      </c>
    </row>
    <row r="5" spans="1:5" ht="15.75" x14ac:dyDescent="0.25">
      <c r="A5" s="49" t="s">
        <v>5</v>
      </c>
      <c r="B5" s="115">
        <f>+WIMA!B21</f>
        <v>0</v>
      </c>
      <c r="C5" s="49" t="s">
        <v>43</v>
      </c>
      <c r="D5" s="116"/>
      <c r="E5" s="115">
        <f>+WIMA!B22</f>
        <v>0</v>
      </c>
    </row>
    <row r="6" spans="1:5" ht="13.5" thickBot="1" x14ac:dyDescent="0.25"/>
    <row r="7" spans="1:5" x14ac:dyDescent="0.2">
      <c r="A7" s="117"/>
      <c r="B7" s="118"/>
      <c r="C7" s="118"/>
      <c r="D7" s="118"/>
      <c r="E7" s="119"/>
    </row>
    <row r="8" spans="1:5" s="49" customFormat="1" ht="15.75" x14ac:dyDescent="0.25">
      <c r="A8" s="120" t="s">
        <v>31</v>
      </c>
      <c r="B8" s="121" t="str">
        <f>+WIMA!A43</f>
        <v>Importation</v>
      </c>
      <c r="C8" s="122" t="s">
        <v>53</v>
      </c>
      <c r="D8" s="122"/>
      <c r="E8" s="123" t="str">
        <f>+WIMA!C43</f>
        <v>déd. alim. humaine</v>
      </c>
    </row>
    <row r="9" spans="1:5" ht="13.5" thickBot="1" x14ac:dyDescent="0.25">
      <c r="A9" s="124" t="s">
        <v>1</v>
      </c>
      <c r="B9" s="125" t="s">
        <v>1</v>
      </c>
      <c r="C9" s="125" t="s">
        <v>1</v>
      </c>
      <c r="D9" s="125" t="s">
        <v>1</v>
      </c>
      <c r="E9" s="126" t="s">
        <v>1</v>
      </c>
    </row>
    <row r="10" spans="1:5" ht="14.25" x14ac:dyDescent="0.2">
      <c r="A10" s="127" t="s">
        <v>32</v>
      </c>
      <c r="B10" s="128" t="s">
        <v>33</v>
      </c>
      <c r="C10" s="129" t="s">
        <v>36</v>
      </c>
      <c r="D10" s="129" t="s">
        <v>37</v>
      </c>
      <c r="E10" s="130" t="s">
        <v>39</v>
      </c>
    </row>
    <row r="11" spans="1:5" ht="14.25" x14ac:dyDescent="0.2">
      <c r="A11" s="131" t="s">
        <v>1</v>
      </c>
      <c r="B11" s="132" t="s">
        <v>1</v>
      </c>
      <c r="C11" s="133" t="s">
        <v>35</v>
      </c>
      <c r="D11" s="133" t="s">
        <v>115</v>
      </c>
      <c r="E11" s="134" t="s">
        <v>1</v>
      </c>
    </row>
    <row r="12" spans="1:5" ht="15" thickBot="1" x14ac:dyDescent="0.25">
      <c r="A12" s="135" t="s">
        <v>0</v>
      </c>
      <c r="B12" s="136" t="s">
        <v>1</v>
      </c>
      <c r="C12" s="137" t="s">
        <v>34</v>
      </c>
      <c r="D12" s="137" t="s">
        <v>2</v>
      </c>
      <c r="E12" s="138" t="s">
        <v>1</v>
      </c>
    </row>
    <row r="13" spans="1:5" ht="15" x14ac:dyDescent="0.2">
      <c r="A13" s="11"/>
      <c r="B13" s="12"/>
      <c r="C13" s="12"/>
      <c r="D13" s="13"/>
      <c r="E13" s="14"/>
    </row>
    <row r="14" spans="1:5" ht="15" x14ac:dyDescent="0.2">
      <c r="A14" s="15"/>
      <c r="B14" s="2"/>
      <c r="C14" s="2"/>
      <c r="D14" s="2"/>
      <c r="E14" s="16"/>
    </row>
    <row r="15" spans="1:5" ht="15" x14ac:dyDescent="0.2">
      <c r="A15" s="15" t="s">
        <v>0</v>
      </c>
      <c r="B15" s="2" t="s">
        <v>0</v>
      </c>
      <c r="C15" s="2" t="s">
        <v>0</v>
      </c>
      <c r="D15" s="2" t="s">
        <v>0</v>
      </c>
      <c r="E15" s="16" t="s">
        <v>1</v>
      </c>
    </row>
    <row r="16" spans="1:5" ht="15" x14ac:dyDescent="0.2">
      <c r="A16" s="15" t="s">
        <v>0</v>
      </c>
      <c r="B16" s="2" t="s">
        <v>0</v>
      </c>
      <c r="C16" s="2" t="s">
        <v>0</v>
      </c>
      <c r="D16" s="2" t="s">
        <v>0</v>
      </c>
      <c r="E16" s="16" t="s">
        <v>1</v>
      </c>
    </row>
    <row r="17" spans="1:5" ht="15" x14ac:dyDescent="0.2">
      <c r="A17" s="15" t="s">
        <v>0</v>
      </c>
      <c r="B17" s="2" t="s">
        <v>0</v>
      </c>
      <c r="C17" s="2" t="s">
        <v>0</v>
      </c>
      <c r="D17" s="2" t="s">
        <v>0</v>
      </c>
      <c r="E17" s="16" t="s">
        <v>1</v>
      </c>
    </row>
    <row r="18" spans="1:5" ht="15" x14ac:dyDescent="0.2">
      <c r="A18" s="15" t="s">
        <v>0</v>
      </c>
      <c r="B18" s="2" t="s">
        <v>0</v>
      </c>
      <c r="C18" s="2" t="s">
        <v>0</v>
      </c>
      <c r="D18" s="2" t="s">
        <v>0</v>
      </c>
      <c r="E18" s="16" t="s">
        <v>1</v>
      </c>
    </row>
    <row r="19" spans="1:5" ht="15" x14ac:dyDescent="0.2">
      <c r="A19" s="15" t="s">
        <v>0</v>
      </c>
      <c r="B19" s="2" t="s">
        <v>0</v>
      </c>
      <c r="C19" s="2" t="s">
        <v>0</v>
      </c>
      <c r="D19" s="2" t="s">
        <v>0</v>
      </c>
      <c r="E19" s="16" t="s">
        <v>1</v>
      </c>
    </row>
    <row r="20" spans="1:5" ht="15" x14ac:dyDescent="0.2">
      <c r="A20" s="15" t="s">
        <v>0</v>
      </c>
      <c r="B20" s="2" t="s">
        <v>0</v>
      </c>
      <c r="C20" s="2" t="s">
        <v>0</v>
      </c>
      <c r="D20" s="2" t="s">
        <v>0</v>
      </c>
      <c r="E20" s="16" t="s">
        <v>1</v>
      </c>
    </row>
    <row r="21" spans="1:5" ht="15" x14ac:dyDescent="0.2">
      <c r="A21" s="15" t="s">
        <v>0</v>
      </c>
      <c r="B21" s="2" t="s">
        <v>0</v>
      </c>
      <c r="C21" s="2" t="s">
        <v>0</v>
      </c>
      <c r="D21" s="2" t="s">
        <v>0</v>
      </c>
      <c r="E21" s="16" t="s">
        <v>1</v>
      </c>
    </row>
    <row r="22" spans="1:5" ht="15" x14ac:dyDescent="0.2">
      <c r="A22" s="15" t="s">
        <v>0</v>
      </c>
      <c r="B22" s="2" t="s">
        <v>0</v>
      </c>
      <c r="C22" s="2" t="s">
        <v>0</v>
      </c>
      <c r="D22" s="2" t="s">
        <v>0</v>
      </c>
      <c r="E22" s="16" t="s">
        <v>1</v>
      </c>
    </row>
    <row r="23" spans="1:5" ht="15" x14ac:dyDescent="0.2">
      <c r="A23" s="15" t="s">
        <v>0</v>
      </c>
      <c r="B23" s="2" t="s">
        <v>0</v>
      </c>
      <c r="C23" s="2" t="s">
        <v>0</v>
      </c>
      <c r="D23" s="2" t="s">
        <v>0</v>
      </c>
      <c r="E23" s="16" t="s">
        <v>1</v>
      </c>
    </row>
    <row r="24" spans="1:5" ht="15" x14ac:dyDescent="0.2">
      <c r="A24" s="15" t="s">
        <v>0</v>
      </c>
      <c r="B24" s="2" t="s">
        <v>0</v>
      </c>
      <c r="C24" s="2" t="s">
        <v>0</v>
      </c>
      <c r="D24" s="2" t="s">
        <v>0</v>
      </c>
      <c r="E24" s="16" t="s">
        <v>1</v>
      </c>
    </row>
    <row r="25" spans="1:5" ht="15" x14ac:dyDescent="0.2">
      <c r="A25" s="15" t="s">
        <v>1</v>
      </c>
      <c r="B25" s="2" t="s">
        <v>1</v>
      </c>
      <c r="C25" s="2" t="s">
        <v>1</v>
      </c>
      <c r="D25" s="3" t="s">
        <v>1</v>
      </c>
      <c r="E25" s="16" t="s">
        <v>1</v>
      </c>
    </row>
    <row r="26" spans="1:5" ht="15" x14ac:dyDescent="0.2">
      <c r="A26" s="15" t="s">
        <v>1</v>
      </c>
      <c r="B26" s="2" t="s">
        <v>1</v>
      </c>
      <c r="C26" s="2" t="s">
        <v>1</v>
      </c>
      <c r="D26" s="3" t="s">
        <v>1</v>
      </c>
      <c r="E26" s="16" t="s">
        <v>1</v>
      </c>
    </row>
    <row r="27" spans="1:5" ht="15" x14ac:dyDescent="0.2">
      <c r="A27" s="15" t="s">
        <v>1</v>
      </c>
      <c r="B27" s="2" t="s">
        <v>1</v>
      </c>
      <c r="C27" s="2" t="s">
        <v>1</v>
      </c>
      <c r="D27" s="3" t="s">
        <v>1</v>
      </c>
      <c r="E27" s="16" t="s">
        <v>1</v>
      </c>
    </row>
    <row r="28" spans="1:5" ht="15" x14ac:dyDescent="0.2">
      <c r="A28" s="15" t="s">
        <v>1</v>
      </c>
      <c r="B28" s="2" t="s">
        <v>1</v>
      </c>
      <c r="C28" s="2" t="s">
        <v>1</v>
      </c>
      <c r="D28" s="3" t="s">
        <v>1</v>
      </c>
      <c r="E28" s="16" t="s">
        <v>1</v>
      </c>
    </row>
    <row r="29" spans="1:5" ht="15" x14ac:dyDescent="0.2">
      <c r="A29" s="15" t="s">
        <v>1</v>
      </c>
      <c r="B29" s="2" t="s">
        <v>1</v>
      </c>
      <c r="C29" s="2" t="s">
        <v>1</v>
      </c>
      <c r="D29" s="3" t="s">
        <v>1</v>
      </c>
      <c r="E29" s="16" t="s">
        <v>1</v>
      </c>
    </row>
    <row r="30" spans="1:5" ht="15" x14ac:dyDescent="0.2">
      <c r="A30" s="15" t="s">
        <v>1</v>
      </c>
      <c r="B30" s="2" t="s">
        <v>1</v>
      </c>
      <c r="C30" s="2" t="s">
        <v>1</v>
      </c>
      <c r="D30" s="3" t="s">
        <v>1</v>
      </c>
      <c r="E30" s="16" t="s">
        <v>1</v>
      </c>
    </row>
    <row r="31" spans="1:5" ht="15" x14ac:dyDescent="0.2">
      <c r="A31" s="15" t="s">
        <v>1</v>
      </c>
      <c r="B31" s="2" t="s">
        <v>1</v>
      </c>
      <c r="C31" s="2" t="s">
        <v>1</v>
      </c>
      <c r="D31" s="3" t="s">
        <v>1</v>
      </c>
      <c r="E31" s="16" t="s">
        <v>1</v>
      </c>
    </row>
    <row r="32" spans="1:5" ht="15" x14ac:dyDescent="0.2">
      <c r="A32" s="15" t="s">
        <v>1</v>
      </c>
      <c r="B32" s="2" t="s">
        <v>1</v>
      </c>
      <c r="C32" s="2" t="s">
        <v>1</v>
      </c>
      <c r="D32" s="3" t="s">
        <v>1</v>
      </c>
      <c r="E32" s="16" t="s">
        <v>1</v>
      </c>
    </row>
    <row r="33" spans="1:5" ht="15" x14ac:dyDescent="0.2">
      <c r="A33" s="15" t="s">
        <v>1</v>
      </c>
      <c r="B33" s="2" t="s">
        <v>1</v>
      </c>
      <c r="C33" s="2" t="s">
        <v>1</v>
      </c>
      <c r="D33" s="3" t="s">
        <v>1</v>
      </c>
      <c r="E33" s="16" t="s">
        <v>1</v>
      </c>
    </row>
    <row r="34" spans="1:5" ht="15" x14ac:dyDescent="0.2">
      <c r="A34" s="15" t="s">
        <v>1</v>
      </c>
      <c r="B34" s="2" t="s">
        <v>1</v>
      </c>
      <c r="C34" s="2" t="s">
        <v>1</v>
      </c>
      <c r="D34" s="3" t="s">
        <v>1</v>
      </c>
      <c r="E34" s="16" t="s">
        <v>1</v>
      </c>
    </row>
    <row r="35" spans="1:5" ht="15" x14ac:dyDescent="0.2">
      <c r="A35" s="15" t="s">
        <v>1</v>
      </c>
      <c r="B35" s="2" t="s">
        <v>1</v>
      </c>
      <c r="C35" s="2" t="s">
        <v>1</v>
      </c>
      <c r="D35" s="3" t="s">
        <v>1</v>
      </c>
      <c r="E35" s="16" t="s">
        <v>1</v>
      </c>
    </row>
    <row r="36" spans="1:5" ht="15" x14ac:dyDescent="0.2">
      <c r="A36" s="15" t="s">
        <v>1</v>
      </c>
      <c r="B36" s="2" t="s">
        <v>1</v>
      </c>
      <c r="C36" s="2" t="s">
        <v>1</v>
      </c>
      <c r="D36" s="3" t="s">
        <v>1</v>
      </c>
      <c r="E36" s="16" t="s">
        <v>1</v>
      </c>
    </row>
    <row r="37" spans="1:5" ht="15" x14ac:dyDescent="0.2">
      <c r="A37" s="15" t="s">
        <v>1</v>
      </c>
      <c r="B37" s="2" t="s">
        <v>1</v>
      </c>
      <c r="C37" s="2" t="s">
        <v>1</v>
      </c>
      <c r="D37" s="3" t="s">
        <v>1</v>
      </c>
      <c r="E37" s="16" t="s">
        <v>1</v>
      </c>
    </row>
    <row r="38" spans="1:5" ht="15" x14ac:dyDescent="0.2">
      <c r="A38" s="15" t="s">
        <v>1</v>
      </c>
      <c r="B38" s="2" t="s">
        <v>1</v>
      </c>
      <c r="C38" s="2" t="s">
        <v>1</v>
      </c>
      <c r="D38" s="3" t="s">
        <v>1</v>
      </c>
      <c r="E38" s="16" t="s">
        <v>1</v>
      </c>
    </row>
    <row r="39" spans="1:5" ht="15" x14ac:dyDescent="0.2">
      <c r="A39" s="15" t="s">
        <v>1</v>
      </c>
      <c r="B39" s="2" t="s">
        <v>1</v>
      </c>
      <c r="C39" s="2" t="s">
        <v>1</v>
      </c>
      <c r="D39" s="3" t="s">
        <v>1</v>
      </c>
      <c r="E39" s="16" t="s">
        <v>1</v>
      </c>
    </row>
    <row r="40" spans="1:5" ht="15" x14ac:dyDescent="0.2">
      <c r="A40" s="15" t="s">
        <v>1</v>
      </c>
      <c r="B40" s="2" t="s">
        <v>1</v>
      </c>
      <c r="C40" s="2" t="s">
        <v>1</v>
      </c>
      <c r="D40" s="3" t="s">
        <v>1</v>
      </c>
      <c r="E40" s="16" t="s">
        <v>1</v>
      </c>
    </row>
    <row r="41" spans="1:5" ht="15" x14ac:dyDescent="0.2">
      <c r="A41" s="15" t="s">
        <v>1</v>
      </c>
      <c r="B41" s="2" t="s">
        <v>1</v>
      </c>
      <c r="C41" s="2" t="s">
        <v>1</v>
      </c>
      <c r="D41" s="3" t="s">
        <v>1</v>
      </c>
      <c r="E41" s="16" t="s">
        <v>1</v>
      </c>
    </row>
    <row r="42" spans="1:5" ht="15" x14ac:dyDescent="0.2">
      <c r="A42" s="15" t="s">
        <v>1</v>
      </c>
      <c r="B42" s="2" t="s">
        <v>1</v>
      </c>
      <c r="C42" s="2" t="s">
        <v>1</v>
      </c>
      <c r="D42" s="3" t="s">
        <v>1</v>
      </c>
      <c r="E42" s="16" t="s">
        <v>1</v>
      </c>
    </row>
    <row r="43" spans="1:5" ht="15" x14ac:dyDescent="0.2">
      <c r="A43" s="15" t="s">
        <v>1</v>
      </c>
      <c r="B43" s="2" t="s">
        <v>1</v>
      </c>
      <c r="C43" s="2" t="s">
        <v>1</v>
      </c>
      <c r="D43" s="3" t="s">
        <v>1</v>
      </c>
      <c r="E43" s="16" t="s">
        <v>1</v>
      </c>
    </row>
    <row r="44" spans="1:5" ht="15.75" thickBot="1" x14ac:dyDescent="0.25">
      <c r="A44" s="17" t="s">
        <v>1</v>
      </c>
      <c r="B44" s="1" t="s">
        <v>1</v>
      </c>
      <c r="C44" s="1" t="s">
        <v>1</v>
      </c>
      <c r="D44" s="6" t="s">
        <v>1</v>
      </c>
      <c r="E44" s="18" t="s">
        <v>1</v>
      </c>
    </row>
    <row r="45" spans="1:5" ht="16.5" thickBot="1" x14ac:dyDescent="0.3">
      <c r="A45" s="139" t="s">
        <v>1</v>
      </c>
      <c r="B45" s="140" t="s">
        <v>40</v>
      </c>
      <c r="C45" s="141" t="s">
        <v>44</v>
      </c>
      <c r="D45" s="142">
        <f>SUM(D13:D44)</f>
        <v>0</v>
      </c>
      <c r="E45" s="143"/>
    </row>
  </sheetData>
  <phoneticPr fontId="0" type="noConversion"/>
  <pageMargins left="0.5" right="0.28000000000000003" top="0.62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B1" sqref="B1"/>
    </sheetView>
  </sheetViews>
  <sheetFormatPr baseColWidth="10" defaultColWidth="10.7109375" defaultRowHeight="12.75" x14ac:dyDescent="0.2"/>
  <cols>
    <col min="1" max="1" width="20.7109375" style="44" customWidth="1"/>
    <col min="2" max="2" width="24.7109375" style="44" customWidth="1"/>
    <col min="3" max="3" width="13.85546875" style="44" customWidth="1"/>
    <col min="4" max="4" width="14.7109375" style="44" customWidth="1"/>
    <col min="5" max="5" width="21.42578125" style="44" customWidth="1"/>
    <col min="6" max="16384" width="10.7109375" style="44"/>
  </cols>
  <sheetData>
    <row r="1" spans="1:5" ht="52.5" customHeight="1" x14ac:dyDescent="0.2">
      <c r="A1" s="109" t="s">
        <v>0</v>
      </c>
      <c r="B1" s="110"/>
      <c r="D1" s="42"/>
      <c r="E1" s="111" t="s">
        <v>12</v>
      </c>
    </row>
    <row r="2" spans="1:5" x14ac:dyDescent="0.2">
      <c r="A2" s="42"/>
      <c r="B2" s="112"/>
      <c r="C2" s="113"/>
      <c r="D2" s="42"/>
    </row>
    <row r="3" spans="1:5" ht="20.25" x14ac:dyDescent="0.3">
      <c r="A3" s="114" t="s">
        <v>30</v>
      </c>
    </row>
    <row r="4" spans="1:5" x14ac:dyDescent="0.2">
      <c r="A4" s="44" t="s">
        <v>1</v>
      </c>
      <c r="B4" s="44" t="s">
        <v>1</v>
      </c>
      <c r="C4" s="44" t="s">
        <v>1</v>
      </c>
      <c r="D4" s="44" t="s">
        <v>1</v>
      </c>
      <c r="E4" s="44" t="s">
        <v>1</v>
      </c>
    </row>
    <row r="5" spans="1:5" ht="15.75" x14ac:dyDescent="0.25">
      <c r="A5" s="49" t="s">
        <v>5</v>
      </c>
      <c r="B5" s="115">
        <f>+WIMA!B21</f>
        <v>0</v>
      </c>
      <c r="C5" s="49" t="s">
        <v>43</v>
      </c>
      <c r="D5" s="116"/>
      <c r="E5" s="115">
        <f>+WIMA!B22</f>
        <v>0</v>
      </c>
    </row>
    <row r="6" spans="1:5" ht="13.5" thickBot="1" x14ac:dyDescent="0.25"/>
    <row r="7" spans="1:5" x14ac:dyDescent="0.2">
      <c r="A7" s="117"/>
      <c r="B7" s="118"/>
      <c r="C7" s="118"/>
      <c r="D7" s="118"/>
      <c r="E7" s="119"/>
    </row>
    <row r="8" spans="1:5" s="49" customFormat="1" ht="15.75" x14ac:dyDescent="0.25">
      <c r="A8" s="120" t="s">
        <v>31</v>
      </c>
      <c r="B8" s="121" t="str">
        <f>+WIMA!A44</f>
        <v>Achat indigène</v>
      </c>
      <c r="C8" s="122" t="s">
        <v>53</v>
      </c>
      <c r="D8" s="122"/>
      <c r="E8" s="123" t="str">
        <f>+WIMA!C44</f>
        <v>déd. alim. humaine</v>
      </c>
    </row>
    <row r="9" spans="1:5" ht="13.5" thickBot="1" x14ac:dyDescent="0.25">
      <c r="A9" s="124" t="s">
        <v>1</v>
      </c>
      <c r="B9" s="125" t="s">
        <v>1</v>
      </c>
      <c r="C9" s="125" t="s">
        <v>1</v>
      </c>
      <c r="D9" s="125" t="s">
        <v>1</v>
      </c>
      <c r="E9" s="126" t="s">
        <v>1</v>
      </c>
    </row>
    <row r="10" spans="1:5" ht="14.25" x14ac:dyDescent="0.2">
      <c r="A10" s="131" t="s">
        <v>32</v>
      </c>
      <c r="B10" s="144" t="s">
        <v>42</v>
      </c>
      <c r="C10" s="145"/>
      <c r="D10" s="133" t="s">
        <v>37</v>
      </c>
      <c r="E10" s="134" t="s">
        <v>39</v>
      </c>
    </row>
    <row r="11" spans="1:5" ht="15" thickBot="1" x14ac:dyDescent="0.25">
      <c r="A11" s="135" t="s">
        <v>1</v>
      </c>
      <c r="B11" s="146" t="s">
        <v>1</v>
      </c>
      <c r="C11" s="147"/>
      <c r="D11" s="137" t="s">
        <v>38</v>
      </c>
      <c r="E11" s="138" t="s">
        <v>1</v>
      </c>
    </row>
    <row r="12" spans="1:5" ht="15" x14ac:dyDescent="0.2">
      <c r="A12" s="20" t="s">
        <v>0</v>
      </c>
      <c r="B12" s="21" t="s">
        <v>1</v>
      </c>
      <c r="C12" s="22"/>
      <c r="D12" s="23"/>
      <c r="E12" s="24" t="s">
        <v>1</v>
      </c>
    </row>
    <row r="13" spans="1:5" ht="15" x14ac:dyDescent="0.2">
      <c r="A13" s="25"/>
      <c r="B13" s="4"/>
      <c r="C13" s="5" t="s">
        <v>0</v>
      </c>
      <c r="D13" s="3" t="s">
        <v>1</v>
      </c>
      <c r="E13" s="16" t="s">
        <v>0</v>
      </c>
    </row>
    <row r="14" spans="1:5" ht="15" x14ac:dyDescent="0.2">
      <c r="A14" s="15" t="s">
        <v>0</v>
      </c>
      <c r="B14" s="4" t="s">
        <v>0</v>
      </c>
      <c r="C14" s="5" t="s">
        <v>0</v>
      </c>
      <c r="D14" s="2" t="s">
        <v>0</v>
      </c>
      <c r="E14" s="16" t="s">
        <v>1</v>
      </c>
    </row>
    <row r="15" spans="1:5" ht="15" x14ac:dyDescent="0.2">
      <c r="A15" s="15" t="s">
        <v>0</v>
      </c>
      <c r="B15" s="4" t="s">
        <v>0</v>
      </c>
      <c r="C15" s="5" t="s">
        <v>0</v>
      </c>
      <c r="D15" s="2" t="s">
        <v>0</v>
      </c>
      <c r="E15" s="16" t="s">
        <v>1</v>
      </c>
    </row>
    <row r="16" spans="1:5" ht="15" x14ac:dyDescent="0.2">
      <c r="A16" s="15" t="s">
        <v>0</v>
      </c>
      <c r="B16" s="4" t="s">
        <v>0</v>
      </c>
      <c r="C16" s="5" t="s">
        <v>0</v>
      </c>
      <c r="D16" s="2" t="s">
        <v>0</v>
      </c>
      <c r="E16" s="16" t="s">
        <v>1</v>
      </c>
    </row>
    <row r="17" spans="1:5" ht="15" x14ac:dyDescent="0.2">
      <c r="A17" s="15" t="s">
        <v>0</v>
      </c>
      <c r="B17" s="4" t="s">
        <v>0</v>
      </c>
      <c r="C17" s="5" t="s">
        <v>0</v>
      </c>
      <c r="D17" s="2" t="s">
        <v>0</v>
      </c>
      <c r="E17" s="16" t="s">
        <v>1</v>
      </c>
    </row>
    <row r="18" spans="1:5" ht="15" x14ac:dyDescent="0.2">
      <c r="A18" s="15" t="s">
        <v>0</v>
      </c>
      <c r="B18" s="4" t="s">
        <v>0</v>
      </c>
      <c r="C18" s="5" t="s">
        <v>0</v>
      </c>
      <c r="D18" s="2" t="s">
        <v>0</v>
      </c>
      <c r="E18" s="16" t="s">
        <v>1</v>
      </c>
    </row>
    <row r="19" spans="1:5" ht="15" x14ac:dyDescent="0.2">
      <c r="A19" s="15" t="s">
        <v>0</v>
      </c>
      <c r="B19" s="4" t="s">
        <v>0</v>
      </c>
      <c r="C19" s="5" t="s">
        <v>0</v>
      </c>
      <c r="D19" s="2" t="s">
        <v>0</v>
      </c>
      <c r="E19" s="16" t="s">
        <v>1</v>
      </c>
    </row>
    <row r="20" spans="1:5" ht="15" x14ac:dyDescent="0.2">
      <c r="A20" s="15" t="s">
        <v>0</v>
      </c>
      <c r="B20" s="4" t="s">
        <v>0</v>
      </c>
      <c r="C20" s="5" t="s">
        <v>0</v>
      </c>
      <c r="D20" s="2" t="s">
        <v>0</v>
      </c>
      <c r="E20" s="16" t="s">
        <v>1</v>
      </c>
    </row>
    <row r="21" spans="1:5" ht="15" x14ac:dyDescent="0.2">
      <c r="A21" s="15" t="s">
        <v>0</v>
      </c>
      <c r="B21" s="4" t="s">
        <v>0</v>
      </c>
      <c r="C21" s="5" t="s">
        <v>0</v>
      </c>
      <c r="D21" s="2" t="s">
        <v>0</v>
      </c>
      <c r="E21" s="16" t="s">
        <v>1</v>
      </c>
    </row>
    <row r="22" spans="1:5" ht="15" x14ac:dyDescent="0.2">
      <c r="A22" s="15" t="s">
        <v>0</v>
      </c>
      <c r="B22" s="4" t="s">
        <v>0</v>
      </c>
      <c r="C22" s="5" t="s">
        <v>0</v>
      </c>
      <c r="D22" s="2" t="s">
        <v>0</v>
      </c>
      <c r="E22" s="16" t="s">
        <v>1</v>
      </c>
    </row>
    <row r="23" spans="1:5" ht="15" x14ac:dyDescent="0.2">
      <c r="A23" s="15" t="s">
        <v>0</v>
      </c>
      <c r="B23" s="4" t="s">
        <v>0</v>
      </c>
      <c r="C23" s="5" t="s">
        <v>0</v>
      </c>
      <c r="D23" s="2" t="s">
        <v>0</v>
      </c>
      <c r="E23" s="16" t="s">
        <v>1</v>
      </c>
    </row>
    <row r="24" spans="1:5" ht="15" x14ac:dyDescent="0.2">
      <c r="A24" s="15" t="s">
        <v>0</v>
      </c>
      <c r="B24" s="4" t="s">
        <v>0</v>
      </c>
      <c r="C24" s="5" t="s">
        <v>0</v>
      </c>
      <c r="D24" s="2" t="s">
        <v>0</v>
      </c>
      <c r="E24" s="16" t="s">
        <v>1</v>
      </c>
    </row>
    <row r="25" spans="1:5" ht="15" x14ac:dyDescent="0.2">
      <c r="A25" s="15" t="s">
        <v>1</v>
      </c>
      <c r="B25" s="4" t="s">
        <v>1</v>
      </c>
      <c r="C25" s="5" t="s">
        <v>1</v>
      </c>
      <c r="D25" s="3" t="s">
        <v>1</v>
      </c>
      <c r="E25" s="16" t="s">
        <v>1</v>
      </c>
    </row>
    <row r="26" spans="1:5" ht="15" x14ac:dyDescent="0.2">
      <c r="A26" s="15" t="s">
        <v>1</v>
      </c>
      <c r="B26" s="4" t="s">
        <v>1</v>
      </c>
      <c r="C26" s="5" t="s">
        <v>1</v>
      </c>
      <c r="D26" s="3" t="s">
        <v>1</v>
      </c>
      <c r="E26" s="16" t="s">
        <v>1</v>
      </c>
    </row>
    <row r="27" spans="1:5" ht="15" x14ac:dyDescent="0.2">
      <c r="A27" s="15" t="s">
        <v>1</v>
      </c>
      <c r="B27" s="4" t="s">
        <v>1</v>
      </c>
      <c r="C27" s="5" t="s">
        <v>1</v>
      </c>
      <c r="D27" s="3" t="s">
        <v>1</v>
      </c>
      <c r="E27" s="16" t="s">
        <v>1</v>
      </c>
    </row>
    <row r="28" spans="1:5" ht="15" x14ac:dyDescent="0.2">
      <c r="A28" s="15" t="s">
        <v>1</v>
      </c>
      <c r="B28" s="4" t="s">
        <v>1</v>
      </c>
      <c r="C28" s="5" t="s">
        <v>1</v>
      </c>
      <c r="D28" s="3" t="s">
        <v>1</v>
      </c>
      <c r="E28" s="16" t="s">
        <v>1</v>
      </c>
    </row>
    <row r="29" spans="1:5" ht="15" x14ac:dyDescent="0.2">
      <c r="A29" s="15" t="s">
        <v>1</v>
      </c>
      <c r="B29" s="4" t="s">
        <v>1</v>
      </c>
      <c r="C29" s="5" t="s">
        <v>1</v>
      </c>
      <c r="D29" s="3" t="s">
        <v>1</v>
      </c>
      <c r="E29" s="16" t="s">
        <v>1</v>
      </c>
    </row>
    <row r="30" spans="1:5" ht="15" x14ac:dyDescent="0.2">
      <c r="A30" s="15" t="s">
        <v>1</v>
      </c>
      <c r="B30" s="4" t="s">
        <v>1</v>
      </c>
      <c r="C30" s="5" t="s">
        <v>1</v>
      </c>
      <c r="D30" s="3" t="s">
        <v>1</v>
      </c>
      <c r="E30" s="16" t="s">
        <v>1</v>
      </c>
    </row>
    <row r="31" spans="1:5" ht="15" x14ac:dyDescent="0.2">
      <c r="A31" s="15" t="s">
        <v>1</v>
      </c>
      <c r="B31" s="4" t="s">
        <v>1</v>
      </c>
      <c r="C31" s="5" t="s">
        <v>1</v>
      </c>
      <c r="D31" s="3" t="s">
        <v>1</v>
      </c>
      <c r="E31" s="16" t="s">
        <v>1</v>
      </c>
    </row>
    <row r="32" spans="1:5" ht="15" x14ac:dyDescent="0.2">
      <c r="A32" s="15" t="s">
        <v>1</v>
      </c>
      <c r="B32" s="4" t="s">
        <v>1</v>
      </c>
      <c r="C32" s="5" t="s">
        <v>1</v>
      </c>
      <c r="D32" s="3" t="s">
        <v>1</v>
      </c>
      <c r="E32" s="16" t="s">
        <v>1</v>
      </c>
    </row>
    <row r="33" spans="1:5" ht="15" x14ac:dyDescent="0.2">
      <c r="A33" s="15" t="s">
        <v>1</v>
      </c>
      <c r="B33" s="4" t="s">
        <v>1</v>
      </c>
      <c r="C33" s="5" t="s">
        <v>1</v>
      </c>
      <c r="D33" s="3" t="s">
        <v>1</v>
      </c>
      <c r="E33" s="16" t="s">
        <v>1</v>
      </c>
    </row>
    <row r="34" spans="1:5" ht="15" x14ac:dyDescent="0.2">
      <c r="A34" s="15" t="s">
        <v>1</v>
      </c>
      <c r="B34" s="4" t="s">
        <v>1</v>
      </c>
      <c r="C34" s="5" t="s">
        <v>1</v>
      </c>
      <c r="D34" s="3" t="s">
        <v>1</v>
      </c>
      <c r="E34" s="16" t="s">
        <v>1</v>
      </c>
    </row>
    <row r="35" spans="1:5" ht="15" x14ac:dyDescent="0.2">
      <c r="A35" s="15" t="s">
        <v>1</v>
      </c>
      <c r="B35" s="4" t="s">
        <v>1</v>
      </c>
      <c r="C35" s="5" t="s">
        <v>1</v>
      </c>
      <c r="D35" s="3" t="s">
        <v>1</v>
      </c>
      <c r="E35" s="16" t="s">
        <v>1</v>
      </c>
    </row>
    <row r="36" spans="1:5" ht="15" x14ac:dyDescent="0.2">
      <c r="A36" s="15" t="s">
        <v>1</v>
      </c>
      <c r="B36" s="4" t="s">
        <v>1</v>
      </c>
      <c r="C36" s="5" t="s">
        <v>1</v>
      </c>
      <c r="D36" s="3" t="s">
        <v>1</v>
      </c>
      <c r="E36" s="16" t="s">
        <v>1</v>
      </c>
    </row>
    <row r="37" spans="1:5" ht="15" x14ac:dyDescent="0.2">
      <c r="A37" s="15" t="s">
        <v>1</v>
      </c>
      <c r="B37" s="4" t="s">
        <v>1</v>
      </c>
      <c r="C37" s="5" t="s">
        <v>1</v>
      </c>
      <c r="D37" s="3" t="s">
        <v>1</v>
      </c>
      <c r="E37" s="16" t="s">
        <v>1</v>
      </c>
    </row>
    <row r="38" spans="1:5" ht="15" x14ac:dyDescent="0.2">
      <c r="A38" s="15" t="s">
        <v>1</v>
      </c>
      <c r="B38" s="4" t="s">
        <v>1</v>
      </c>
      <c r="C38" s="5" t="s">
        <v>1</v>
      </c>
      <c r="D38" s="3" t="s">
        <v>1</v>
      </c>
      <c r="E38" s="16" t="s">
        <v>1</v>
      </c>
    </row>
    <row r="39" spans="1:5" ht="15" x14ac:dyDescent="0.2">
      <c r="A39" s="15" t="s">
        <v>1</v>
      </c>
      <c r="B39" s="4" t="s">
        <v>1</v>
      </c>
      <c r="C39" s="5" t="s">
        <v>1</v>
      </c>
      <c r="D39" s="3" t="s">
        <v>1</v>
      </c>
      <c r="E39" s="16" t="s">
        <v>1</v>
      </c>
    </row>
    <row r="40" spans="1:5" ht="15" x14ac:dyDescent="0.2">
      <c r="A40" s="15" t="s">
        <v>1</v>
      </c>
      <c r="B40" s="4" t="s">
        <v>1</v>
      </c>
      <c r="C40" s="5" t="s">
        <v>1</v>
      </c>
      <c r="D40" s="3" t="s">
        <v>1</v>
      </c>
      <c r="E40" s="16" t="s">
        <v>1</v>
      </c>
    </row>
    <row r="41" spans="1:5" ht="15" x14ac:dyDescent="0.2">
      <c r="A41" s="15" t="s">
        <v>1</v>
      </c>
      <c r="B41" s="4" t="s">
        <v>1</v>
      </c>
      <c r="C41" s="5" t="s">
        <v>1</v>
      </c>
      <c r="D41" s="3" t="s">
        <v>1</v>
      </c>
      <c r="E41" s="16" t="s">
        <v>1</v>
      </c>
    </row>
    <row r="42" spans="1:5" ht="15" x14ac:dyDescent="0.2">
      <c r="A42" s="15" t="s">
        <v>1</v>
      </c>
      <c r="B42" s="4" t="s">
        <v>1</v>
      </c>
      <c r="C42" s="5" t="s">
        <v>1</v>
      </c>
      <c r="D42" s="3" t="s">
        <v>1</v>
      </c>
      <c r="E42" s="16" t="s">
        <v>1</v>
      </c>
    </row>
    <row r="43" spans="1:5" ht="15" x14ac:dyDescent="0.2">
      <c r="A43" s="15" t="s">
        <v>1</v>
      </c>
      <c r="B43" s="4" t="s">
        <v>1</v>
      </c>
      <c r="C43" s="5" t="s">
        <v>1</v>
      </c>
      <c r="D43" s="3" t="s">
        <v>1</v>
      </c>
      <c r="E43" s="16" t="s">
        <v>1</v>
      </c>
    </row>
    <row r="44" spans="1:5" ht="15.75" thickBot="1" x14ac:dyDescent="0.25">
      <c r="A44" s="17" t="s">
        <v>1</v>
      </c>
      <c r="B44" s="8" t="s">
        <v>1</v>
      </c>
      <c r="C44" s="19" t="s">
        <v>1</v>
      </c>
      <c r="D44" s="6" t="s">
        <v>1</v>
      </c>
      <c r="E44" s="18" t="s">
        <v>1</v>
      </c>
    </row>
    <row r="45" spans="1:5" ht="16.5" thickBot="1" x14ac:dyDescent="0.3">
      <c r="A45" s="139" t="s">
        <v>1</v>
      </c>
      <c r="B45" s="140" t="s">
        <v>40</v>
      </c>
      <c r="C45" s="141" t="s">
        <v>45</v>
      </c>
      <c r="D45" s="142">
        <f>SUM(D13:D44)</f>
        <v>0</v>
      </c>
      <c r="E45" s="143"/>
    </row>
  </sheetData>
  <phoneticPr fontId="13" type="noConversion"/>
  <pageMargins left="0.6" right="0.23" top="0.57999999999999996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B1" sqref="B1"/>
    </sheetView>
  </sheetViews>
  <sheetFormatPr baseColWidth="10" defaultColWidth="10.7109375" defaultRowHeight="12.75" x14ac:dyDescent="0.2"/>
  <cols>
    <col min="1" max="1" width="19.85546875" style="44" customWidth="1"/>
    <col min="2" max="2" width="24.7109375" style="44" customWidth="1"/>
    <col min="3" max="3" width="14.42578125" style="44" customWidth="1"/>
    <col min="4" max="4" width="16.28515625" style="44" customWidth="1"/>
    <col min="5" max="5" width="19.140625" style="44" customWidth="1"/>
    <col min="6" max="16384" width="10.7109375" style="44"/>
  </cols>
  <sheetData>
    <row r="1" spans="1:6" ht="52.5" customHeight="1" x14ac:dyDescent="0.2">
      <c r="A1" s="109" t="s">
        <v>0</v>
      </c>
      <c r="B1" s="110"/>
      <c r="D1" s="42"/>
      <c r="E1" s="111" t="s">
        <v>13</v>
      </c>
    </row>
    <row r="2" spans="1:6" x14ac:dyDescent="0.2">
      <c r="A2" s="42"/>
      <c r="B2" s="112"/>
      <c r="C2" s="113"/>
      <c r="D2" s="42"/>
    </row>
    <row r="3" spans="1:6" ht="20.25" x14ac:dyDescent="0.3">
      <c r="A3" s="114" t="s">
        <v>30</v>
      </c>
    </row>
    <row r="4" spans="1:6" x14ac:dyDescent="0.2">
      <c r="A4" s="44" t="s">
        <v>1</v>
      </c>
      <c r="B4" s="44" t="s">
        <v>1</v>
      </c>
      <c r="C4" s="44" t="s">
        <v>1</v>
      </c>
      <c r="D4" s="44" t="s">
        <v>1</v>
      </c>
      <c r="E4" s="44" t="s">
        <v>1</v>
      </c>
    </row>
    <row r="5" spans="1:6" ht="15.75" x14ac:dyDescent="0.25">
      <c r="A5" s="49" t="s">
        <v>5</v>
      </c>
      <c r="B5" s="115">
        <f>+WIMA!B21</f>
        <v>0</v>
      </c>
      <c r="C5" s="49" t="s">
        <v>43</v>
      </c>
      <c r="D5" s="116"/>
      <c r="E5" s="115">
        <f>+WIMA!B22</f>
        <v>0</v>
      </c>
    </row>
    <row r="6" spans="1:6" ht="13.5" thickBot="1" x14ac:dyDescent="0.25"/>
    <row r="7" spans="1:6" x14ac:dyDescent="0.2">
      <c r="A7" s="117"/>
      <c r="B7" s="118"/>
      <c r="C7" s="118"/>
      <c r="D7" s="118"/>
      <c r="E7" s="119"/>
    </row>
    <row r="8" spans="1:6" s="49" customFormat="1" ht="15.75" x14ac:dyDescent="0.25">
      <c r="A8" s="120" t="s">
        <v>31</v>
      </c>
      <c r="B8" s="121" t="str">
        <f>+WIMA!A45</f>
        <v>Achat indigène</v>
      </c>
      <c r="C8" s="122" t="str">
        <f>+WIMA!B45</f>
        <v>Demi-produit</v>
      </c>
      <c r="D8" s="122"/>
      <c r="E8" s="123" t="str">
        <f>+WIMA!C45</f>
        <v>déd. alim. humaine</v>
      </c>
      <c r="F8" s="44"/>
    </row>
    <row r="9" spans="1:6" ht="13.5" thickBot="1" x14ac:dyDescent="0.25">
      <c r="A9" s="124" t="s">
        <v>1</v>
      </c>
      <c r="B9" s="125" t="s">
        <v>1</v>
      </c>
      <c r="C9" s="125" t="s">
        <v>1</v>
      </c>
      <c r="D9" s="125" t="s">
        <v>1</v>
      </c>
      <c r="E9" s="126" t="s">
        <v>1</v>
      </c>
    </row>
    <row r="10" spans="1:6" ht="14.25" x14ac:dyDescent="0.2">
      <c r="A10" s="148" t="s">
        <v>54</v>
      </c>
      <c r="B10" s="149"/>
      <c r="C10" s="129" t="s">
        <v>63</v>
      </c>
      <c r="D10" s="129" t="s">
        <v>60</v>
      </c>
      <c r="E10" s="130" t="s">
        <v>37</v>
      </c>
    </row>
    <row r="11" spans="1:6" ht="14.25" x14ac:dyDescent="0.2">
      <c r="A11" s="150" t="s">
        <v>1</v>
      </c>
      <c r="B11" s="151"/>
      <c r="C11" s="133" t="s">
        <v>68</v>
      </c>
      <c r="D11" s="133" t="s">
        <v>61</v>
      </c>
      <c r="E11" s="134" t="s">
        <v>38</v>
      </c>
    </row>
    <row r="12" spans="1:6" ht="15" thickBot="1" x14ac:dyDescent="0.25">
      <c r="A12" s="152" t="s">
        <v>1</v>
      </c>
      <c r="B12" s="153"/>
      <c r="C12" s="137" t="s">
        <v>2</v>
      </c>
      <c r="D12" s="137" t="s">
        <v>62</v>
      </c>
      <c r="E12" s="138"/>
    </row>
    <row r="13" spans="1:6" ht="15" x14ac:dyDescent="0.2">
      <c r="A13" s="193" t="s">
        <v>56</v>
      </c>
      <c r="B13" s="194"/>
      <c r="C13" s="194"/>
      <c r="D13" s="194"/>
      <c r="E13" s="195"/>
    </row>
    <row r="14" spans="1:6" ht="15" x14ac:dyDescent="0.2">
      <c r="A14" s="27" t="s">
        <v>0</v>
      </c>
      <c r="B14" s="7"/>
      <c r="C14" s="2"/>
      <c r="D14" s="10" t="s">
        <v>0</v>
      </c>
      <c r="E14" s="16" t="s">
        <v>0</v>
      </c>
    </row>
    <row r="15" spans="1:6" ht="15" x14ac:dyDescent="0.2">
      <c r="A15" s="27" t="s">
        <v>0</v>
      </c>
      <c r="B15" s="7"/>
      <c r="C15" s="2"/>
      <c r="D15" s="10" t="s">
        <v>0</v>
      </c>
      <c r="E15" s="16" t="s">
        <v>0</v>
      </c>
    </row>
    <row r="16" spans="1:6" ht="15" x14ac:dyDescent="0.2">
      <c r="A16" s="27" t="s">
        <v>0</v>
      </c>
      <c r="B16" s="7"/>
      <c r="C16" s="2"/>
      <c r="D16" s="10" t="s">
        <v>0</v>
      </c>
      <c r="E16" s="16" t="s">
        <v>0</v>
      </c>
    </row>
    <row r="17" spans="1:5" ht="15" x14ac:dyDescent="0.2">
      <c r="A17" s="27" t="s">
        <v>0</v>
      </c>
      <c r="B17" s="7"/>
      <c r="C17" s="2"/>
      <c r="D17" s="10" t="s">
        <v>0</v>
      </c>
      <c r="E17" s="16" t="s">
        <v>0</v>
      </c>
    </row>
    <row r="18" spans="1:5" ht="15" x14ac:dyDescent="0.2">
      <c r="A18" s="27" t="s">
        <v>0</v>
      </c>
      <c r="B18" s="7"/>
      <c r="C18" s="2"/>
      <c r="D18" s="10" t="s">
        <v>0</v>
      </c>
      <c r="E18" s="16" t="s">
        <v>0</v>
      </c>
    </row>
    <row r="19" spans="1:5" ht="15" x14ac:dyDescent="0.2">
      <c r="A19" s="27" t="s">
        <v>0</v>
      </c>
      <c r="B19" s="7"/>
      <c r="C19" s="2"/>
      <c r="D19" s="10" t="s">
        <v>0</v>
      </c>
      <c r="E19" s="16" t="s">
        <v>0</v>
      </c>
    </row>
    <row r="20" spans="1:5" ht="15" x14ac:dyDescent="0.2">
      <c r="A20" s="27" t="s">
        <v>0</v>
      </c>
      <c r="B20" s="7"/>
      <c r="C20" s="2"/>
      <c r="D20" s="10" t="s">
        <v>0</v>
      </c>
      <c r="E20" s="16" t="s">
        <v>0</v>
      </c>
    </row>
    <row r="21" spans="1:5" ht="15" x14ac:dyDescent="0.2">
      <c r="A21" s="27" t="s">
        <v>0</v>
      </c>
      <c r="B21" s="7"/>
      <c r="C21" s="2"/>
      <c r="D21" s="10" t="s">
        <v>0</v>
      </c>
      <c r="E21" s="16" t="s">
        <v>0</v>
      </c>
    </row>
    <row r="22" spans="1:5" ht="15" x14ac:dyDescent="0.2">
      <c r="A22" s="196" t="s">
        <v>56</v>
      </c>
      <c r="B22" s="197"/>
      <c r="C22" s="197"/>
      <c r="D22" s="197"/>
      <c r="E22" s="198"/>
    </row>
    <row r="23" spans="1:5" ht="15" x14ac:dyDescent="0.2">
      <c r="A23" s="27" t="s">
        <v>0</v>
      </c>
      <c r="B23" s="7"/>
      <c r="C23" s="2"/>
      <c r="D23" s="10" t="s">
        <v>0</v>
      </c>
      <c r="E23" s="16" t="s">
        <v>0</v>
      </c>
    </row>
    <row r="24" spans="1:5" ht="15" x14ac:dyDescent="0.2">
      <c r="A24" s="27" t="s">
        <v>0</v>
      </c>
      <c r="B24" s="7"/>
      <c r="C24" s="2"/>
      <c r="D24" s="10" t="s">
        <v>0</v>
      </c>
      <c r="E24" s="16" t="s">
        <v>0</v>
      </c>
    </row>
    <row r="25" spans="1:5" ht="15" x14ac:dyDescent="0.2">
      <c r="A25" s="27" t="s">
        <v>1</v>
      </c>
      <c r="B25" s="7"/>
      <c r="C25" s="2"/>
      <c r="D25" s="10" t="s">
        <v>1</v>
      </c>
      <c r="E25" s="28" t="s">
        <v>1</v>
      </c>
    </row>
    <row r="26" spans="1:5" ht="15" x14ac:dyDescent="0.2">
      <c r="A26" s="27" t="s">
        <v>1</v>
      </c>
      <c r="B26" s="7"/>
      <c r="C26" s="2"/>
      <c r="D26" s="10" t="s">
        <v>1</v>
      </c>
      <c r="E26" s="28" t="s">
        <v>1</v>
      </c>
    </row>
    <row r="27" spans="1:5" ht="15" x14ac:dyDescent="0.2">
      <c r="A27" s="27" t="s">
        <v>1</v>
      </c>
      <c r="B27" s="7"/>
      <c r="C27" s="2"/>
      <c r="D27" s="10" t="s">
        <v>1</v>
      </c>
      <c r="E27" s="28" t="s">
        <v>1</v>
      </c>
    </row>
    <row r="28" spans="1:5" ht="15" x14ac:dyDescent="0.2">
      <c r="A28" s="27" t="s">
        <v>1</v>
      </c>
      <c r="B28" s="7"/>
      <c r="C28" s="2"/>
      <c r="D28" s="10" t="s">
        <v>1</v>
      </c>
      <c r="E28" s="28" t="s">
        <v>1</v>
      </c>
    </row>
    <row r="29" spans="1:5" ht="15" x14ac:dyDescent="0.2">
      <c r="A29" s="27" t="s">
        <v>1</v>
      </c>
      <c r="B29" s="7"/>
      <c r="C29" s="2"/>
      <c r="D29" s="10" t="s">
        <v>1</v>
      </c>
      <c r="E29" s="28" t="s">
        <v>1</v>
      </c>
    </row>
    <row r="30" spans="1:5" ht="15" x14ac:dyDescent="0.2">
      <c r="A30" s="27" t="s">
        <v>1</v>
      </c>
      <c r="B30" s="7"/>
      <c r="C30" s="2"/>
      <c r="D30" s="10" t="s">
        <v>1</v>
      </c>
      <c r="E30" s="28" t="s">
        <v>1</v>
      </c>
    </row>
    <row r="31" spans="1:5" ht="15" x14ac:dyDescent="0.2">
      <c r="A31" s="27" t="s">
        <v>1</v>
      </c>
      <c r="B31" s="7"/>
      <c r="C31" s="2"/>
      <c r="D31" s="10" t="s">
        <v>1</v>
      </c>
      <c r="E31" s="28" t="s">
        <v>1</v>
      </c>
    </row>
    <row r="32" spans="1:5" ht="15" x14ac:dyDescent="0.2">
      <c r="A32" s="27" t="s">
        <v>1</v>
      </c>
      <c r="B32" s="7"/>
      <c r="C32" s="2"/>
      <c r="D32" s="10" t="s">
        <v>1</v>
      </c>
      <c r="E32" s="28" t="s">
        <v>1</v>
      </c>
    </row>
    <row r="33" spans="1:5" ht="15" x14ac:dyDescent="0.2">
      <c r="A33" s="27" t="s">
        <v>1</v>
      </c>
      <c r="B33" s="7"/>
      <c r="C33" s="2"/>
      <c r="D33" s="10" t="s">
        <v>1</v>
      </c>
      <c r="E33" s="28" t="s">
        <v>1</v>
      </c>
    </row>
    <row r="34" spans="1:5" ht="15" x14ac:dyDescent="0.2">
      <c r="A34" s="27" t="s">
        <v>1</v>
      </c>
      <c r="B34" s="7"/>
      <c r="C34" s="2"/>
      <c r="D34" s="10" t="s">
        <v>1</v>
      </c>
      <c r="E34" s="28" t="s">
        <v>1</v>
      </c>
    </row>
    <row r="35" spans="1:5" ht="15" x14ac:dyDescent="0.2">
      <c r="A35" s="27" t="s">
        <v>1</v>
      </c>
      <c r="B35" s="7"/>
      <c r="C35" s="2"/>
      <c r="D35" s="10" t="s">
        <v>1</v>
      </c>
      <c r="E35" s="28" t="s">
        <v>1</v>
      </c>
    </row>
    <row r="36" spans="1:5" ht="15" x14ac:dyDescent="0.2">
      <c r="A36" s="27" t="s">
        <v>1</v>
      </c>
      <c r="B36" s="7"/>
      <c r="C36" s="2"/>
      <c r="D36" s="10" t="s">
        <v>1</v>
      </c>
      <c r="E36" s="28" t="s">
        <v>1</v>
      </c>
    </row>
    <row r="37" spans="1:5" ht="15" x14ac:dyDescent="0.2">
      <c r="A37" s="27" t="s">
        <v>1</v>
      </c>
      <c r="B37" s="7"/>
      <c r="C37" s="2"/>
      <c r="D37" s="10" t="s">
        <v>1</v>
      </c>
      <c r="E37" s="28" t="s">
        <v>1</v>
      </c>
    </row>
    <row r="38" spans="1:5" ht="15" x14ac:dyDescent="0.2">
      <c r="A38" s="27" t="s">
        <v>1</v>
      </c>
      <c r="B38" s="7"/>
      <c r="C38" s="2"/>
      <c r="D38" s="10" t="s">
        <v>1</v>
      </c>
      <c r="E38" s="28" t="s">
        <v>1</v>
      </c>
    </row>
    <row r="39" spans="1:5" ht="15" x14ac:dyDescent="0.2">
      <c r="A39" s="27" t="s">
        <v>1</v>
      </c>
      <c r="B39" s="7"/>
      <c r="C39" s="2"/>
      <c r="D39" s="10" t="s">
        <v>1</v>
      </c>
      <c r="E39" s="28" t="s">
        <v>1</v>
      </c>
    </row>
    <row r="40" spans="1:5" ht="15" x14ac:dyDescent="0.2">
      <c r="A40" s="27" t="s">
        <v>1</v>
      </c>
      <c r="B40" s="7"/>
      <c r="C40" s="2"/>
      <c r="D40" s="10" t="s">
        <v>1</v>
      </c>
      <c r="E40" s="28" t="s">
        <v>1</v>
      </c>
    </row>
    <row r="41" spans="1:5" ht="15" x14ac:dyDescent="0.2">
      <c r="A41" s="27" t="s">
        <v>1</v>
      </c>
      <c r="B41" s="7"/>
      <c r="C41" s="2"/>
      <c r="D41" s="10" t="s">
        <v>1</v>
      </c>
      <c r="E41" s="28" t="s">
        <v>1</v>
      </c>
    </row>
    <row r="42" spans="1:5" ht="15" x14ac:dyDescent="0.2">
      <c r="A42" s="27" t="s">
        <v>1</v>
      </c>
      <c r="B42" s="7"/>
      <c r="C42" s="2"/>
      <c r="D42" s="10" t="s">
        <v>1</v>
      </c>
      <c r="E42" s="28" t="s">
        <v>1</v>
      </c>
    </row>
    <row r="43" spans="1:5" ht="15" x14ac:dyDescent="0.2">
      <c r="A43" s="27" t="s">
        <v>1</v>
      </c>
      <c r="B43" s="7"/>
      <c r="C43" s="2"/>
      <c r="D43" s="10" t="s">
        <v>1</v>
      </c>
      <c r="E43" s="28" t="s">
        <v>1</v>
      </c>
    </row>
    <row r="44" spans="1:5" ht="15.75" thickBot="1" x14ac:dyDescent="0.25">
      <c r="A44" s="29" t="s">
        <v>1</v>
      </c>
      <c r="B44" s="9"/>
      <c r="C44" s="1"/>
      <c r="D44" s="26" t="s">
        <v>1</v>
      </c>
      <c r="E44" s="30" t="s">
        <v>1</v>
      </c>
    </row>
    <row r="45" spans="1:5" ht="16.5" thickBot="1" x14ac:dyDescent="0.3">
      <c r="A45" s="139" t="s">
        <v>1</v>
      </c>
      <c r="B45" s="140" t="s">
        <v>40</v>
      </c>
      <c r="C45" s="154"/>
      <c r="D45" s="141" t="s">
        <v>46</v>
      </c>
      <c r="E45" s="155">
        <f>SUM(E13:E44)</f>
        <v>0</v>
      </c>
    </row>
  </sheetData>
  <mergeCells count="2">
    <mergeCell ref="A13:E13"/>
    <mergeCell ref="A22:E22"/>
  </mergeCells>
  <phoneticPr fontId="13" type="noConversion"/>
  <pageMargins left="0.57999999999999996" right="0.42" top="0.5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C1" sqref="C1"/>
    </sheetView>
  </sheetViews>
  <sheetFormatPr baseColWidth="10" defaultColWidth="10.7109375" defaultRowHeight="12.75" x14ac:dyDescent="0.2"/>
  <cols>
    <col min="1" max="1" width="20" style="44" customWidth="1"/>
    <col min="2" max="2" width="24.7109375" style="44" customWidth="1"/>
    <col min="3" max="3" width="14.42578125" style="44" customWidth="1"/>
    <col min="4" max="4" width="16.42578125" style="44" customWidth="1"/>
    <col min="5" max="5" width="19.140625" style="44" customWidth="1"/>
    <col min="6" max="16384" width="10.7109375" style="44"/>
  </cols>
  <sheetData>
    <row r="1" spans="1:6" ht="52.5" customHeight="1" x14ac:dyDescent="0.2">
      <c r="A1" s="109" t="s">
        <v>0</v>
      </c>
      <c r="B1" s="110"/>
      <c r="D1" s="42"/>
      <c r="E1" s="111" t="s">
        <v>41</v>
      </c>
    </row>
    <row r="2" spans="1:6" x14ac:dyDescent="0.2">
      <c r="A2" s="42"/>
      <c r="B2" s="112"/>
      <c r="C2" s="113"/>
      <c r="D2" s="42"/>
    </row>
    <row r="3" spans="1:6" ht="20.25" x14ac:dyDescent="0.3">
      <c r="A3" s="114" t="s">
        <v>30</v>
      </c>
    </row>
    <row r="4" spans="1:6" x14ac:dyDescent="0.2">
      <c r="A4" s="44" t="s">
        <v>1</v>
      </c>
      <c r="B4" s="44" t="s">
        <v>1</v>
      </c>
      <c r="C4" s="44" t="s">
        <v>1</v>
      </c>
      <c r="D4" s="44" t="s">
        <v>1</v>
      </c>
      <c r="E4" s="44" t="s">
        <v>1</v>
      </c>
    </row>
    <row r="5" spans="1:6" ht="15.75" x14ac:dyDescent="0.25">
      <c r="A5" s="49" t="s">
        <v>5</v>
      </c>
      <c r="B5" s="115">
        <f>+WIMA!B21</f>
        <v>0</v>
      </c>
      <c r="C5" s="49" t="s">
        <v>43</v>
      </c>
      <c r="D5" s="116"/>
      <c r="E5" s="115">
        <f>+WIMA!B22</f>
        <v>0</v>
      </c>
    </row>
    <row r="6" spans="1:6" ht="13.5" thickBot="1" x14ac:dyDescent="0.25"/>
    <row r="7" spans="1:6" x14ac:dyDescent="0.2">
      <c r="A7" s="117"/>
      <c r="B7" s="118"/>
      <c r="C7" s="118"/>
      <c r="D7" s="118"/>
      <c r="E7" s="119"/>
    </row>
    <row r="8" spans="1:6" s="49" customFormat="1" ht="15.75" x14ac:dyDescent="0.25">
      <c r="A8" s="120" t="s">
        <v>31</v>
      </c>
      <c r="B8" s="121" t="str">
        <f>+WIMA!A46</f>
        <v>Achat indigène</v>
      </c>
      <c r="C8" s="122" t="s">
        <v>55</v>
      </c>
      <c r="D8" s="122"/>
      <c r="E8" s="123" t="str">
        <f>+WIMA!C46</f>
        <v>déd. alim. humaine</v>
      </c>
      <c r="F8" s="44"/>
    </row>
    <row r="9" spans="1:6" ht="13.5" thickBot="1" x14ac:dyDescent="0.25">
      <c r="A9" s="124" t="s">
        <v>1</v>
      </c>
      <c r="B9" s="125" t="s">
        <v>1</v>
      </c>
      <c r="C9" s="125" t="s">
        <v>1</v>
      </c>
      <c r="D9" s="125" t="s">
        <v>1</v>
      </c>
      <c r="E9" s="126" t="s">
        <v>1</v>
      </c>
    </row>
    <row r="10" spans="1:6" ht="14.25" x14ac:dyDescent="0.2">
      <c r="A10" s="148" t="s">
        <v>54</v>
      </c>
      <c r="B10" s="149"/>
      <c r="C10" s="129" t="s">
        <v>63</v>
      </c>
      <c r="D10" s="129" t="s">
        <v>60</v>
      </c>
      <c r="E10" s="130" t="s">
        <v>37</v>
      </c>
    </row>
    <row r="11" spans="1:6" ht="14.25" x14ac:dyDescent="0.2">
      <c r="A11" s="150" t="s">
        <v>1</v>
      </c>
      <c r="B11" s="151"/>
      <c r="C11" s="133" t="s">
        <v>68</v>
      </c>
      <c r="D11" s="133" t="s">
        <v>61</v>
      </c>
      <c r="E11" s="134" t="s">
        <v>57</v>
      </c>
    </row>
    <row r="12" spans="1:6" ht="15" thickBot="1" x14ac:dyDescent="0.25">
      <c r="A12" s="152" t="s">
        <v>1</v>
      </c>
      <c r="B12" s="153"/>
      <c r="C12" s="137" t="s">
        <v>2</v>
      </c>
      <c r="D12" s="137" t="s">
        <v>62</v>
      </c>
      <c r="E12" s="138"/>
    </row>
    <row r="13" spans="1:6" ht="15" x14ac:dyDescent="0.2">
      <c r="A13" s="199" t="s">
        <v>56</v>
      </c>
      <c r="B13" s="200"/>
      <c r="C13" s="200"/>
      <c r="D13" s="200"/>
      <c r="E13" s="201"/>
    </row>
    <row r="14" spans="1:6" ht="15" x14ac:dyDescent="0.2">
      <c r="A14" s="27" t="s">
        <v>0</v>
      </c>
      <c r="B14" s="7"/>
      <c r="C14" s="2"/>
      <c r="D14" s="10" t="s">
        <v>0</v>
      </c>
      <c r="E14" s="16" t="s">
        <v>0</v>
      </c>
    </row>
    <row r="15" spans="1:6" ht="15" x14ac:dyDescent="0.2">
      <c r="A15" s="27" t="s">
        <v>0</v>
      </c>
      <c r="B15" s="7"/>
      <c r="C15" s="2"/>
      <c r="D15" s="10" t="s">
        <v>0</v>
      </c>
      <c r="E15" s="16" t="s">
        <v>0</v>
      </c>
    </row>
    <row r="16" spans="1:6" ht="15" x14ac:dyDescent="0.2">
      <c r="A16" s="27" t="s">
        <v>0</v>
      </c>
      <c r="B16" s="7"/>
      <c r="C16" s="2"/>
      <c r="D16" s="10" t="s">
        <v>0</v>
      </c>
      <c r="E16" s="16" t="s">
        <v>0</v>
      </c>
    </row>
    <row r="17" spans="1:5" ht="15" x14ac:dyDescent="0.2">
      <c r="A17" s="27" t="s">
        <v>0</v>
      </c>
      <c r="B17" s="7"/>
      <c r="C17" s="2"/>
      <c r="D17" s="10" t="s">
        <v>0</v>
      </c>
      <c r="E17" s="16" t="s">
        <v>0</v>
      </c>
    </row>
    <row r="18" spans="1:5" ht="15" x14ac:dyDescent="0.2">
      <c r="A18" s="27" t="s">
        <v>0</v>
      </c>
      <c r="B18" s="7"/>
      <c r="C18" s="2"/>
      <c r="D18" s="10" t="s">
        <v>0</v>
      </c>
      <c r="E18" s="16" t="s">
        <v>0</v>
      </c>
    </row>
    <row r="19" spans="1:5" ht="15" x14ac:dyDescent="0.2">
      <c r="A19" s="27" t="s">
        <v>0</v>
      </c>
      <c r="B19" s="7"/>
      <c r="C19" s="2"/>
      <c r="D19" s="10" t="s">
        <v>0</v>
      </c>
      <c r="E19" s="16" t="s">
        <v>0</v>
      </c>
    </row>
    <row r="20" spans="1:5" ht="15" x14ac:dyDescent="0.2">
      <c r="A20" s="27" t="s">
        <v>0</v>
      </c>
      <c r="B20" s="7"/>
      <c r="C20" s="2"/>
      <c r="D20" s="10" t="s">
        <v>0</v>
      </c>
      <c r="E20" s="16" t="s">
        <v>0</v>
      </c>
    </row>
    <row r="21" spans="1:5" ht="15" x14ac:dyDescent="0.2">
      <c r="A21" s="27" t="s">
        <v>0</v>
      </c>
      <c r="B21" s="7"/>
      <c r="C21" s="2"/>
      <c r="D21" s="10" t="s">
        <v>0</v>
      </c>
      <c r="E21" s="16" t="s">
        <v>0</v>
      </c>
    </row>
    <row r="22" spans="1:5" ht="15" x14ac:dyDescent="0.2">
      <c r="A22" s="202" t="s">
        <v>56</v>
      </c>
      <c r="B22" s="203"/>
      <c r="C22" s="203"/>
      <c r="D22" s="203"/>
      <c r="E22" s="204"/>
    </row>
    <row r="23" spans="1:5" ht="15" x14ac:dyDescent="0.2">
      <c r="A23" s="27" t="s">
        <v>0</v>
      </c>
      <c r="B23" s="7"/>
      <c r="C23" s="2"/>
      <c r="D23" s="10" t="s">
        <v>0</v>
      </c>
      <c r="E23" s="16" t="s">
        <v>0</v>
      </c>
    </row>
    <row r="24" spans="1:5" ht="15" x14ac:dyDescent="0.2">
      <c r="A24" s="27" t="s">
        <v>0</v>
      </c>
      <c r="B24" s="7"/>
      <c r="C24" s="2"/>
      <c r="D24" s="10" t="s">
        <v>0</v>
      </c>
      <c r="E24" s="16" t="s">
        <v>0</v>
      </c>
    </row>
    <row r="25" spans="1:5" ht="15" x14ac:dyDescent="0.2">
      <c r="A25" s="27" t="s">
        <v>1</v>
      </c>
      <c r="B25" s="7"/>
      <c r="C25" s="2"/>
      <c r="D25" s="10" t="s">
        <v>1</v>
      </c>
      <c r="E25" s="28" t="s">
        <v>1</v>
      </c>
    </row>
    <row r="26" spans="1:5" ht="15" x14ac:dyDescent="0.2">
      <c r="A26" s="27" t="s">
        <v>1</v>
      </c>
      <c r="B26" s="7"/>
      <c r="C26" s="2"/>
      <c r="D26" s="10" t="s">
        <v>1</v>
      </c>
      <c r="E26" s="28" t="s">
        <v>1</v>
      </c>
    </row>
    <row r="27" spans="1:5" ht="15" x14ac:dyDescent="0.2">
      <c r="A27" s="27" t="s">
        <v>1</v>
      </c>
      <c r="B27" s="7"/>
      <c r="C27" s="2"/>
      <c r="D27" s="10" t="s">
        <v>1</v>
      </c>
      <c r="E27" s="28" t="s">
        <v>1</v>
      </c>
    </row>
    <row r="28" spans="1:5" ht="15" x14ac:dyDescent="0.2">
      <c r="A28" s="27" t="s">
        <v>1</v>
      </c>
      <c r="B28" s="7"/>
      <c r="C28" s="2"/>
      <c r="D28" s="10" t="s">
        <v>1</v>
      </c>
      <c r="E28" s="28" t="s">
        <v>1</v>
      </c>
    </row>
    <row r="29" spans="1:5" ht="15" x14ac:dyDescent="0.2">
      <c r="A29" s="27" t="s">
        <v>1</v>
      </c>
      <c r="B29" s="7"/>
      <c r="C29" s="2"/>
      <c r="D29" s="10" t="s">
        <v>1</v>
      </c>
      <c r="E29" s="28" t="s">
        <v>1</v>
      </c>
    </row>
    <row r="30" spans="1:5" ht="15" x14ac:dyDescent="0.2">
      <c r="A30" s="27" t="s">
        <v>1</v>
      </c>
      <c r="B30" s="7"/>
      <c r="C30" s="2"/>
      <c r="D30" s="10" t="s">
        <v>1</v>
      </c>
      <c r="E30" s="28" t="s">
        <v>1</v>
      </c>
    </row>
    <row r="31" spans="1:5" ht="15" x14ac:dyDescent="0.2">
      <c r="A31" s="27" t="s">
        <v>1</v>
      </c>
      <c r="B31" s="7"/>
      <c r="C31" s="2"/>
      <c r="D31" s="10" t="s">
        <v>1</v>
      </c>
      <c r="E31" s="28" t="s">
        <v>1</v>
      </c>
    </row>
    <row r="32" spans="1:5" ht="15" x14ac:dyDescent="0.2">
      <c r="A32" s="27" t="s">
        <v>1</v>
      </c>
      <c r="B32" s="7"/>
      <c r="C32" s="2"/>
      <c r="D32" s="10" t="s">
        <v>1</v>
      </c>
      <c r="E32" s="28" t="s">
        <v>1</v>
      </c>
    </row>
    <row r="33" spans="1:5" ht="15" x14ac:dyDescent="0.2">
      <c r="A33" s="27" t="s">
        <v>1</v>
      </c>
      <c r="B33" s="7"/>
      <c r="C33" s="2"/>
      <c r="D33" s="10" t="s">
        <v>1</v>
      </c>
      <c r="E33" s="28" t="s">
        <v>1</v>
      </c>
    </row>
    <row r="34" spans="1:5" ht="15" x14ac:dyDescent="0.2">
      <c r="A34" s="27" t="s">
        <v>1</v>
      </c>
      <c r="B34" s="7"/>
      <c r="C34" s="2"/>
      <c r="D34" s="10" t="s">
        <v>1</v>
      </c>
      <c r="E34" s="28" t="s">
        <v>1</v>
      </c>
    </row>
    <row r="35" spans="1:5" ht="15" x14ac:dyDescent="0.2">
      <c r="A35" s="27" t="s">
        <v>1</v>
      </c>
      <c r="B35" s="7"/>
      <c r="C35" s="2"/>
      <c r="D35" s="10" t="s">
        <v>1</v>
      </c>
      <c r="E35" s="28" t="s">
        <v>1</v>
      </c>
    </row>
    <row r="36" spans="1:5" ht="15" x14ac:dyDescent="0.2">
      <c r="A36" s="27" t="s">
        <v>1</v>
      </c>
      <c r="B36" s="7"/>
      <c r="C36" s="2"/>
      <c r="D36" s="10" t="s">
        <v>1</v>
      </c>
      <c r="E36" s="28" t="s">
        <v>1</v>
      </c>
    </row>
    <row r="37" spans="1:5" ht="15" x14ac:dyDescent="0.2">
      <c r="A37" s="27" t="s">
        <v>1</v>
      </c>
      <c r="B37" s="7"/>
      <c r="C37" s="2"/>
      <c r="D37" s="10" t="s">
        <v>1</v>
      </c>
      <c r="E37" s="28" t="s">
        <v>1</v>
      </c>
    </row>
    <row r="38" spans="1:5" ht="15" x14ac:dyDescent="0.2">
      <c r="A38" s="27" t="s">
        <v>1</v>
      </c>
      <c r="B38" s="7"/>
      <c r="C38" s="2"/>
      <c r="D38" s="10" t="s">
        <v>1</v>
      </c>
      <c r="E38" s="28" t="s">
        <v>1</v>
      </c>
    </row>
    <row r="39" spans="1:5" ht="15" x14ac:dyDescent="0.2">
      <c r="A39" s="27" t="s">
        <v>1</v>
      </c>
      <c r="B39" s="7"/>
      <c r="C39" s="2"/>
      <c r="D39" s="10" t="s">
        <v>1</v>
      </c>
      <c r="E39" s="28" t="s">
        <v>1</v>
      </c>
    </row>
    <row r="40" spans="1:5" ht="15" x14ac:dyDescent="0.2">
      <c r="A40" s="27" t="s">
        <v>1</v>
      </c>
      <c r="B40" s="7"/>
      <c r="C40" s="2"/>
      <c r="D40" s="10" t="s">
        <v>1</v>
      </c>
      <c r="E40" s="28" t="s">
        <v>1</v>
      </c>
    </row>
    <row r="41" spans="1:5" ht="15" x14ac:dyDescent="0.2">
      <c r="A41" s="27" t="s">
        <v>1</v>
      </c>
      <c r="B41" s="7"/>
      <c r="C41" s="2"/>
      <c r="D41" s="10" t="s">
        <v>1</v>
      </c>
      <c r="E41" s="28" t="s">
        <v>1</v>
      </c>
    </row>
    <row r="42" spans="1:5" ht="15" x14ac:dyDescent="0.2">
      <c r="A42" s="27" t="s">
        <v>1</v>
      </c>
      <c r="B42" s="7"/>
      <c r="C42" s="2"/>
      <c r="D42" s="10" t="s">
        <v>1</v>
      </c>
      <c r="E42" s="28" t="s">
        <v>1</v>
      </c>
    </row>
    <row r="43" spans="1:5" ht="15" x14ac:dyDescent="0.2">
      <c r="A43" s="27" t="s">
        <v>1</v>
      </c>
      <c r="B43" s="7"/>
      <c r="C43" s="2"/>
      <c r="D43" s="10" t="s">
        <v>1</v>
      </c>
      <c r="E43" s="28" t="s">
        <v>1</v>
      </c>
    </row>
    <row r="44" spans="1:5" ht="15" x14ac:dyDescent="0.2">
      <c r="A44" s="29" t="s">
        <v>1</v>
      </c>
      <c r="B44" s="9"/>
      <c r="C44" s="2"/>
      <c r="D44" s="10" t="s">
        <v>1</v>
      </c>
      <c r="E44" s="30" t="s">
        <v>1</v>
      </c>
    </row>
    <row r="45" spans="1:5" ht="16.5" thickBot="1" x14ac:dyDescent="0.3">
      <c r="A45" s="139" t="s">
        <v>1</v>
      </c>
      <c r="B45" s="156" t="s">
        <v>40</v>
      </c>
      <c r="C45" s="156"/>
      <c r="D45" s="157" t="s">
        <v>47</v>
      </c>
      <c r="E45" s="158">
        <f>SUM(E13:E44)</f>
        <v>0</v>
      </c>
    </row>
  </sheetData>
  <mergeCells count="2">
    <mergeCell ref="A13:E13"/>
    <mergeCell ref="A22:E22"/>
  </mergeCells>
  <phoneticPr fontId="13" type="noConversion"/>
  <pageMargins left="0.55000000000000004" right="0.4" top="0.51" bottom="0.984251969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C1" sqref="C1"/>
    </sheetView>
  </sheetViews>
  <sheetFormatPr baseColWidth="10" defaultColWidth="10.7109375" defaultRowHeight="12.75" x14ac:dyDescent="0.2"/>
  <cols>
    <col min="1" max="1" width="20" style="44" customWidth="1"/>
    <col min="2" max="2" width="24.7109375" style="44" customWidth="1"/>
    <col min="3" max="3" width="14.42578125" style="44" customWidth="1"/>
    <col min="4" max="4" width="16.7109375" style="44" customWidth="1"/>
    <col min="5" max="5" width="19.140625" style="44" customWidth="1"/>
    <col min="6" max="16384" width="10.7109375" style="44"/>
  </cols>
  <sheetData>
    <row r="1" spans="1:6" ht="52.5" customHeight="1" x14ac:dyDescent="0.2">
      <c r="A1" s="109" t="s">
        <v>0</v>
      </c>
      <c r="B1" s="110"/>
      <c r="D1" s="42"/>
      <c r="E1" s="111" t="s">
        <v>15</v>
      </c>
    </row>
    <row r="2" spans="1:6" x14ac:dyDescent="0.2">
      <c r="A2" s="42"/>
      <c r="B2" s="112"/>
      <c r="C2" s="113"/>
      <c r="D2" s="42"/>
    </row>
    <row r="3" spans="1:6" ht="20.25" x14ac:dyDescent="0.3">
      <c r="A3" s="114" t="s">
        <v>30</v>
      </c>
    </row>
    <row r="4" spans="1:6" x14ac:dyDescent="0.2">
      <c r="A4" s="44" t="s">
        <v>1</v>
      </c>
      <c r="B4" s="44" t="s">
        <v>1</v>
      </c>
      <c r="C4" s="44" t="s">
        <v>1</v>
      </c>
      <c r="D4" s="44" t="s">
        <v>1</v>
      </c>
      <c r="E4" s="44" t="s">
        <v>1</v>
      </c>
    </row>
    <row r="5" spans="1:6" ht="15.75" x14ac:dyDescent="0.25">
      <c r="A5" s="49" t="s">
        <v>5</v>
      </c>
      <c r="B5" s="115">
        <f>+WIMA!B21</f>
        <v>0</v>
      </c>
      <c r="C5" s="49" t="s">
        <v>43</v>
      </c>
      <c r="D5" s="116"/>
      <c r="E5" s="115">
        <f>+WIMA!B22</f>
        <v>0</v>
      </c>
    </row>
    <row r="6" spans="1:6" ht="13.5" thickBot="1" x14ac:dyDescent="0.25"/>
    <row r="7" spans="1:6" x14ac:dyDescent="0.2">
      <c r="A7" s="117"/>
      <c r="B7" s="118"/>
      <c r="C7" s="118"/>
      <c r="D7" s="118"/>
      <c r="E7" s="119"/>
    </row>
    <row r="8" spans="1:6" s="49" customFormat="1" ht="15.75" x14ac:dyDescent="0.25">
      <c r="A8" s="120" t="s">
        <v>58</v>
      </c>
      <c r="B8" s="121" t="s">
        <v>66</v>
      </c>
      <c r="C8" s="122" t="str">
        <f>+WIMA!B50</f>
        <v>Sect. alimentaire</v>
      </c>
      <c r="D8" s="122"/>
      <c r="E8" s="123" t="str">
        <f>+WIMA!C50</f>
        <v>déd. alim. humaine</v>
      </c>
      <c r="F8" s="44"/>
    </row>
    <row r="9" spans="1:6" ht="13.5" thickBot="1" x14ac:dyDescent="0.25">
      <c r="A9" s="124" t="s">
        <v>1</v>
      </c>
      <c r="B9" s="125" t="s">
        <v>1</v>
      </c>
      <c r="C9" s="125" t="s">
        <v>1</v>
      </c>
      <c r="D9" s="125" t="s">
        <v>1</v>
      </c>
      <c r="E9" s="126" t="s">
        <v>1</v>
      </c>
    </row>
    <row r="10" spans="1:6" ht="14.25" x14ac:dyDescent="0.2">
      <c r="A10" s="148" t="s">
        <v>54</v>
      </c>
      <c r="B10" s="149"/>
      <c r="C10" s="129" t="s">
        <v>63</v>
      </c>
      <c r="D10" s="129" t="s">
        <v>60</v>
      </c>
      <c r="E10" s="130" t="s">
        <v>37</v>
      </c>
    </row>
    <row r="11" spans="1:6" ht="14.25" x14ac:dyDescent="0.2">
      <c r="A11" s="150" t="s">
        <v>1</v>
      </c>
      <c r="B11" s="151"/>
      <c r="C11" s="133" t="s">
        <v>64</v>
      </c>
      <c r="D11" s="133" t="s">
        <v>61</v>
      </c>
      <c r="E11" s="134" t="s">
        <v>38</v>
      </c>
    </row>
    <row r="12" spans="1:6" ht="15" thickBot="1" x14ac:dyDescent="0.25">
      <c r="A12" s="152" t="s">
        <v>1</v>
      </c>
      <c r="B12" s="153"/>
      <c r="C12" s="137" t="s">
        <v>2</v>
      </c>
      <c r="D12" s="137" t="s">
        <v>62</v>
      </c>
      <c r="E12" s="138"/>
    </row>
    <row r="13" spans="1:6" ht="15" x14ac:dyDescent="0.2">
      <c r="A13" s="31"/>
      <c r="B13" s="32"/>
      <c r="C13" s="12"/>
      <c r="D13" s="33">
        <v>1</v>
      </c>
      <c r="E13" s="34">
        <f>+C13*D13</f>
        <v>0</v>
      </c>
    </row>
    <row r="14" spans="1:6" ht="15" x14ac:dyDescent="0.2">
      <c r="A14" s="27" t="s">
        <v>0</v>
      </c>
      <c r="B14" s="7"/>
      <c r="C14" s="2"/>
      <c r="D14" s="10">
        <v>0</v>
      </c>
      <c r="E14" s="28">
        <f t="shared" ref="E14:E43" si="0">+C14*D14</f>
        <v>0</v>
      </c>
    </row>
    <row r="15" spans="1:6" ht="15" x14ac:dyDescent="0.2">
      <c r="A15" s="27" t="s">
        <v>0</v>
      </c>
      <c r="B15" s="7"/>
      <c r="C15" s="2"/>
      <c r="D15" s="10">
        <v>0</v>
      </c>
      <c r="E15" s="28">
        <f t="shared" si="0"/>
        <v>0</v>
      </c>
    </row>
    <row r="16" spans="1:6" ht="15" x14ac:dyDescent="0.2">
      <c r="A16" s="27" t="s">
        <v>0</v>
      </c>
      <c r="B16" s="7"/>
      <c r="C16" s="2"/>
      <c r="D16" s="10">
        <v>0</v>
      </c>
      <c r="E16" s="28">
        <f t="shared" si="0"/>
        <v>0</v>
      </c>
    </row>
    <row r="17" spans="1:5" ht="15" x14ac:dyDescent="0.2">
      <c r="A17" s="27" t="s">
        <v>0</v>
      </c>
      <c r="B17" s="7"/>
      <c r="C17" s="2"/>
      <c r="D17" s="10">
        <v>0</v>
      </c>
      <c r="E17" s="28">
        <f t="shared" si="0"/>
        <v>0</v>
      </c>
    </row>
    <row r="18" spans="1:5" ht="15" x14ac:dyDescent="0.2">
      <c r="A18" s="27" t="s">
        <v>0</v>
      </c>
      <c r="B18" s="7"/>
      <c r="C18" s="2"/>
      <c r="D18" s="10">
        <v>0</v>
      </c>
      <c r="E18" s="28">
        <f t="shared" si="0"/>
        <v>0</v>
      </c>
    </row>
    <row r="19" spans="1:5" ht="15" x14ac:dyDescent="0.2">
      <c r="A19" s="27" t="s">
        <v>0</v>
      </c>
      <c r="B19" s="7"/>
      <c r="C19" s="2"/>
      <c r="D19" s="10">
        <v>0</v>
      </c>
      <c r="E19" s="28">
        <f t="shared" si="0"/>
        <v>0</v>
      </c>
    </row>
    <row r="20" spans="1:5" ht="15" x14ac:dyDescent="0.2">
      <c r="A20" s="27" t="s">
        <v>0</v>
      </c>
      <c r="B20" s="7"/>
      <c r="C20" s="2"/>
      <c r="D20" s="10">
        <v>0</v>
      </c>
      <c r="E20" s="28">
        <f t="shared" si="0"/>
        <v>0</v>
      </c>
    </row>
    <row r="21" spans="1:5" ht="15" x14ac:dyDescent="0.2">
      <c r="A21" s="27" t="s">
        <v>0</v>
      </c>
      <c r="B21" s="7"/>
      <c r="C21" s="2"/>
      <c r="D21" s="10">
        <v>0</v>
      </c>
      <c r="E21" s="28">
        <f t="shared" si="0"/>
        <v>0</v>
      </c>
    </row>
    <row r="22" spans="1:5" ht="15" x14ac:dyDescent="0.2">
      <c r="A22" s="27" t="s">
        <v>0</v>
      </c>
      <c r="B22" s="7"/>
      <c r="C22" s="2"/>
      <c r="D22" s="10">
        <v>0</v>
      </c>
      <c r="E22" s="28">
        <f t="shared" si="0"/>
        <v>0</v>
      </c>
    </row>
    <row r="23" spans="1:5" ht="15" x14ac:dyDescent="0.2">
      <c r="A23" s="27" t="s">
        <v>0</v>
      </c>
      <c r="B23" s="7"/>
      <c r="C23" s="2"/>
      <c r="D23" s="10">
        <v>0</v>
      </c>
      <c r="E23" s="28">
        <f t="shared" si="0"/>
        <v>0</v>
      </c>
    </row>
    <row r="24" spans="1:5" ht="15" x14ac:dyDescent="0.2">
      <c r="A24" s="27" t="s">
        <v>0</v>
      </c>
      <c r="B24" s="7"/>
      <c r="C24" s="2"/>
      <c r="D24" s="10">
        <v>0</v>
      </c>
      <c r="E24" s="28">
        <f t="shared" si="0"/>
        <v>0</v>
      </c>
    </row>
    <row r="25" spans="1:5" ht="15" x14ac:dyDescent="0.2">
      <c r="A25" s="27" t="s">
        <v>1</v>
      </c>
      <c r="B25" s="7"/>
      <c r="C25" s="2"/>
      <c r="D25" s="10">
        <v>0</v>
      </c>
      <c r="E25" s="28">
        <f t="shared" si="0"/>
        <v>0</v>
      </c>
    </row>
    <row r="26" spans="1:5" ht="15" x14ac:dyDescent="0.2">
      <c r="A26" s="27" t="s">
        <v>1</v>
      </c>
      <c r="B26" s="7"/>
      <c r="C26" s="2"/>
      <c r="D26" s="10">
        <v>0</v>
      </c>
      <c r="E26" s="28">
        <f t="shared" si="0"/>
        <v>0</v>
      </c>
    </row>
    <row r="27" spans="1:5" ht="15" x14ac:dyDescent="0.2">
      <c r="A27" s="27" t="s">
        <v>1</v>
      </c>
      <c r="B27" s="7"/>
      <c r="C27" s="2"/>
      <c r="D27" s="10">
        <v>0</v>
      </c>
      <c r="E27" s="28">
        <f t="shared" si="0"/>
        <v>0</v>
      </c>
    </row>
    <row r="28" spans="1:5" ht="15" x14ac:dyDescent="0.2">
      <c r="A28" s="27" t="s">
        <v>1</v>
      </c>
      <c r="B28" s="7"/>
      <c r="C28" s="2"/>
      <c r="D28" s="10">
        <v>0</v>
      </c>
      <c r="E28" s="28">
        <f t="shared" si="0"/>
        <v>0</v>
      </c>
    </row>
    <row r="29" spans="1:5" ht="15" x14ac:dyDescent="0.2">
      <c r="A29" s="27" t="s">
        <v>1</v>
      </c>
      <c r="B29" s="7"/>
      <c r="C29" s="2"/>
      <c r="D29" s="10">
        <v>0</v>
      </c>
      <c r="E29" s="28">
        <f t="shared" si="0"/>
        <v>0</v>
      </c>
    </row>
    <row r="30" spans="1:5" ht="15" x14ac:dyDescent="0.2">
      <c r="A30" s="27" t="s">
        <v>1</v>
      </c>
      <c r="B30" s="7"/>
      <c r="C30" s="2"/>
      <c r="D30" s="10">
        <v>0</v>
      </c>
      <c r="E30" s="28">
        <f t="shared" si="0"/>
        <v>0</v>
      </c>
    </row>
    <row r="31" spans="1:5" ht="15" x14ac:dyDescent="0.2">
      <c r="A31" s="27" t="s">
        <v>1</v>
      </c>
      <c r="B31" s="7"/>
      <c r="C31" s="2"/>
      <c r="D31" s="10">
        <v>0</v>
      </c>
      <c r="E31" s="28">
        <f t="shared" si="0"/>
        <v>0</v>
      </c>
    </row>
    <row r="32" spans="1:5" ht="15" x14ac:dyDescent="0.2">
      <c r="A32" s="27" t="s">
        <v>1</v>
      </c>
      <c r="B32" s="7"/>
      <c r="C32" s="2"/>
      <c r="D32" s="10">
        <v>0</v>
      </c>
      <c r="E32" s="28">
        <f t="shared" si="0"/>
        <v>0</v>
      </c>
    </row>
    <row r="33" spans="1:5" ht="15" x14ac:dyDescent="0.2">
      <c r="A33" s="27" t="s">
        <v>1</v>
      </c>
      <c r="B33" s="7"/>
      <c r="C33" s="2"/>
      <c r="D33" s="10">
        <v>0</v>
      </c>
      <c r="E33" s="28">
        <f t="shared" si="0"/>
        <v>0</v>
      </c>
    </row>
    <row r="34" spans="1:5" ht="15" x14ac:dyDescent="0.2">
      <c r="A34" s="27" t="s">
        <v>1</v>
      </c>
      <c r="B34" s="7"/>
      <c r="C34" s="2"/>
      <c r="D34" s="10">
        <v>0</v>
      </c>
      <c r="E34" s="28">
        <f t="shared" si="0"/>
        <v>0</v>
      </c>
    </row>
    <row r="35" spans="1:5" ht="15" x14ac:dyDescent="0.2">
      <c r="A35" s="27" t="s">
        <v>1</v>
      </c>
      <c r="B35" s="7"/>
      <c r="C35" s="2"/>
      <c r="D35" s="10">
        <v>0</v>
      </c>
      <c r="E35" s="28">
        <f t="shared" si="0"/>
        <v>0</v>
      </c>
    </row>
    <row r="36" spans="1:5" ht="15" x14ac:dyDescent="0.2">
      <c r="A36" s="27" t="s">
        <v>1</v>
      </c>
      <c r="B36" s="7"/>
      <c r="C36" s="2"/>
      <c r="D36" s="10">
        <v>0</v>
      </c>
      <c r="E36" s="28">
        <f t="shared" si="0"/>
        <v>0</v>
      </c>
    </row>
    <row r="37" spans="1:5" ht="15" x14ac:dyDescent="0.2">
      <c r="A37" s="27" t="s">
        <v>1</v>
      </c>
      <c r="B37" s="7"/>
      <c r="C37" s="2"/>
      <c r="D37" s="10">
        <v>0</v>
      </c>
      <c r="E37" s="28">
        <f t="shared" si="0"/>
        <v>0</v>
      </c>
    </row>
    <row r="38" spans="1:5" ht="15" x14ac:dyDescent="0.2">
      <c r="A38" s="27" t="s">
        <v>1</v>
      </c>
      <c r="B38" s="7"/>
      <c r="C38" s="2"/>
      <c r="D38" s="10">
        <v>0</v>
      </c>
      <c r="E38" s="28">
        <f t="shared" si="0"/>
        <v>0</v>
      </c>
    </row>
    <row r="39" spans="1:5" ht="15" x14ac:dyDescent="0.2">
      <c r="A39" s="27" t="s">
        <v>1</v>
      </c>
      <c r="B39" s="7"/>
      <c r="C39" s="2"/>
      <c r="D39" s="10">
        <v>0</v>
      </c>
      <c r="E39" s="28">
        <f t="shared" si="0"/>
        <v>0</v>
      </c>
    </row>
    <row r="40" spans="1:5" ht="15" x14ac:dyDescent="0.2">
      <c r="A40" s="27" t="s">
        <v>1</v>
      </c>
      <c r="B40" s="7"/>
      <c r="C40" s="2"/>
      <c r="D40" s="10">
        <v>0</v>
      </c>
      <c r="E40" s="28">
        <f t="shared" si="0"/>
        <v>0</v>
      </c>
    </row>
    <row r="41" spans="1:5" ht="15" x14ac:dyDescent="0.2">
      <c r="A41" s="27" t="s">
        <v>1</v>
      </c>
      <c r="B41" s="7"/>
      <c r="C41" s="2"/>
      <c r="D41" s="10">
        <v>0</v>
      </c>
      <c r="E41" s="28">
        <f t="shared" si="0"/>
        <v>0</v>
      </c>
    </row>
    <row r="42" spans="1:5" ht="15" x14ac:dyDescent="0.2">
      <c r="A42" s="27" t="s">
        <v>1</v>
      </c>
      <c r="B42" s="7"/>
      <c r="C42" s="2"/>
      <c r="D42" s="10">
        <v>0</v>
      </c>
      <c r="E42" s="28">
        <f t="shared" si="0"/>
        <v>0</v>
      </c>
    </row>
    <row r="43" spans="1:5" ht="15" x14ac:dyDescent="0.2">
      <c r="A43" s="27" t="s">
        <v>1</v>
      </c>
      <c r="B43" s="7"/>
      <c r="C43" s="2"/>
      <c r="D43" s="10">
        <v>0</v>
      </c>
      <c r="E43" s="28">
        <f t="shared" si="0"/>
        <v>0</v>
      </c>
    </row>
    <row r="44" spans="1:5" ht="15.75" thickBot="1" x14ac:dyDescent="0.25">
      <c r="A44" s="29" t="s">
        <v>1</v>
      </c>
      <c r="B44" s="9"/>
      <c r="C44" s="1"/>
      <c r="D44" s="26"/>
      <c r="E44" s="30"/>
    </row>
    <row r="45" spans="1:5" ht="16.5" thickBot="1" x14ac:dyDescent="0.3">
      <c r="A45" s="139" t="s">
        <v>1</v>
      </c>
      <c r="B45" s="140" t="s">
        <v>59</v>
      </c>
      <c r="C45" s="154"/>
      <c r="D45" s="141" t="s">
        <v>48</v>
      </c>
      <c r="E45" s="155">
        <f>SUM(E13:E44)</f>
        <v>0</v>
      </c>
    </row>
  </sheetData>
  <phoneticPr fontId="13" type="noConversion"/>
  <pageMargins left="0.52" right="0.33" top="0.65" bottom="0.984251969" header="0.4921259845" footer="0.492125984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B1" sqref="B1"/>
    </sheetView>
  </sheetViews>
  <sheetFormatPr baseColWidth="10" defaultColWidth="10.7109375" defaultRowHeight="12.75" x14ac:dyDescent="0.2"/>
  <cols>
    <col min="1" max="1" width="20.28515625" style="44" customWidth="1"/>
    <col min="2" max="2" width="22" style="44" customWidth="1"/>
    <col min="3" max="3" width="14.42578125" style="44" customWidth="1"/>
    <col min="4" max="4" width="16.5703125" style="44" customWidth="1"/>
    <col min="5" max="5" width="19.140625" style="44" customWidth="1"/>
    <col min="6" max="16384" width="10.7109375" style="44"/>
  </cols>
  <sheetData>
    <row r="1" spans="1:6" ht="52.5" customHeight="1" x14ac:dyDescent="0.2">
      <c r="A1" s="109" t="s">
        <v>0</v>
      </c>
      <c r="B1" s="110"/>
      <c r="D1" s="42"/>
      <c r="E1" s="111" t="s">
        <v>16</v>
      </c>
    </row>
    <row r="2" spans="1:6" x14ac:dyDescent="0.2">
      <c r="A2" s="42"/>
      <c r="B2" s="112"/>
      <c r="C2" s="113"/>
      <c r="D2" s="42"/>
    </row>
    <row r="3" spans="1:6" ht="20.25" x14ac:dyDescent="0.3">
      <c r="A3" s="114" t="s">
        <v>30</v>
      </c>
    </row>
    <row r="4" spans="1:6" x14ac:dyDescent="0.2">
      <c r="A4" s="44" t="s">
        <v>1</v>
      </c>
      <c r="B4" s="44" t="s">
        <v>1</v>
      </c>
      <c r="C4" s="44" t="s">
        <v>1</v>
      </c>
      <c r="D4" s="44" t="s">
        <v>1</v>
      </c>
      <c r="E4" s="44" t="s">
        <v>1</v>
      </c>
    </row>
    <row r="5" spans="1:6" ht="15.75" x14ac:dyDescent="0.25">
      <c r="A5" s="49" t="s">
        <v>5</v>
      </c>
      <c r="B5" s="115">
        <f>+WIMA!B21</f>
        <v>0</v>
      </c>
      <c r="C5" s="49" t="s">
        <v>43</v>
      </c>
      <c r="D5" s="116"/>
      <c r="E5" s="115">
        <f>+WIMA!B22</f>
        <v>0</v>
      </c>
    </row>
    <row r="6" spans="1:6" ht="13.5" thickBot="1" x14ac:dyDescent="0.25"/>
    <row r="7" spans="1:6" x14ac:dyDescent="0.2">
      <c r="A7" s="117"/>
      <c r="B7" s="118"/>
      <c r="C7" s="118"/>
      <c r="D7" s="118"/>
      <c r="E7" s="119"/>
    </row>
    <row r="8" spans="1:6" s="49" customFormat="1" ht="15.75" x14ac:dyDescent="0.25">
      <c r="A8" s="120" t="s">
        <v>58</v>
      </c>
      <c r="B8" s="121" t="str">
        <f>+WIMA!A51</f>
        <v>Vente</v>
      </c>
      <c r="C8" s="122" t="str">
        <f>+WIMA!B51</f>
        <v>Petfood</v>
      </c>
      <c r="D8" s="122"/>
      <c r="E8" s="159" t="str">
        <f>+WIMA!C51</f>
        <v>déd. alim. humaine</v>
      </c>
      <c r="F8" s="44"/>
    </row>
    <row r="9" spans="1:6" ht="13.5" thickBot="1" x14ac:dyDescent="0.25">
      <c r="A9" s="124" t="s">
        <v>1</v>
      </c>
      <c r="B9" s="125" t="s">
        <v>1</v>
      </c>
      <c r="C9" s="125" t="s">
        <v>1</v>
      </c>
      <c r="D9" s="125" t="s">
        <v>1</v>
      </c>
      <c r="E9" s="126" t="s">
        <v>1</v>
      </c>
    </row>
    <row r="10" spans="1:6" ht="14.25" x14ac:dyDescent="0.2">
      <c r="A10" s="148" t="s">
        <v>54</v>
      </c>
      <c r="B10" s="149" t="s">
        <v>69</v>
      </c>
      <c r="C10" s="129" t="s">
        <v>63</v>
      </c>
      <c r="D10" s="129" t="s">
        <v>60</v>
      </c>
      <c r="E10" s="130" t="s">
        <v>37</v>
      </c>
    </row>
    <row r="11" spans="1:6" ht="14.25" x14ac:dyDescent="0.2">
      <c r="A11" s="150" t="s">
        <v>1</v>
      </c>
      <c r="B11" s="151"/>
      <c r="C11" s="133" t="s">
        <v>64</v>
      </c>
      <c r="D11" s="133" t="s">
        <v>61</v>
      </c>
      <c r="E11" s="134" t="s">
        <v>38</v>
      </c>
    </row>
    <row r="12" spans="1:6" ht="14.25" x14ac:dyDescent="0.2">
      <c r="A12" s="150" t="s">
        <v>1</v>
      </c>
      <c r="B12" s="151"/>
      <c r="C12" s="133" t="s">
        <v>2</v>
      </c>
      <c r="D12" s="133" t="s">
        <v>62</v>
      </c>
      <c r="E12" s="134"/>
    </row>
    <row r="13" spans="1:6" ht="15" x14ac:dyDescent="0.2">
      <c r="A13" s="37"/>
      <c r="B13" s="160"/>
      <c r="C13" s="161"/>
      <c r="D13" s="161"/>
      <c r="E13" s="161"/>
    </row>
    <row r="14" spans="1:6" ht="15" x14ac:dyDescent="0.2">
      <c r="A14" s="35" t="s">
        <v>0</v>
      </c>
      <c r="B14" s="36"/>
      <c r="C14" s="2"/>
      <c r="D14" s="10">
        <v>1</v>
      </c>
      <c r="E14" s="16" t="s">
        <v>0</v>
      </c>
    </row>
    <row r="15" spans="1:6" ht="15" x14ac:dyDescent="0.2">
      <c r="A15" s="27" t="s">
        <v>0</v>
      </c>
      <c r="B15" s="7"/>
      <c r="C15" s="2"/>
      <c r="D15" s="10" t="s">
        <v>0</v>
      </c>
      <c r="E15" s="16" t="s">
        <v>0</v>
      </c>
    </row>
    <row r="16" spans="1:6" ht="15" x14ac:dyDescent="0.2">
      <c r="A16" s="27" t="s">
        <v>0</v>
      </c>
      <c r="B16" s="7"/>
      <c r="C16" s="2"/>
      <c r="D16" s="10" t="s">
        <v>0</v>
      </c>
      <c r="E16" s="16" t="s">
        <v>0</v>
      </c>
    </row>
    <row r="17" spans="1:5" ht="15" x14ac:dyDescent="0.2">
      <c r="A17" s="27" t="s">
        <v>0</v>
      </c>
      <c r="B17" s="7"/>
      <c r="C17" s="2"/>
      <c r="D17" s="10" t="s">
        <v>0</v>
      </c>
      <c r="E17" s="16" t="s">
        <v>0</v>
      </c>
    </row>
    <row r="18" spans="1:5" ht="15" x14ac:dyDescent="0.2">
      <c r="A18" s="27" t="s">
        <v>0</v>
      </c>
      <c r="B18" s="7"/>
      <c r="C18" s="2"/>
      <c r="D18" s="10" t="s">
        <v>0</v>
      </c>
      <c r="E18" s="16" t="s">
        <v>0</v>
      </c>
    </row>
    <row r="19" spans="1:5" ht="15" x14ac:dyDescent="0.2">
      <c r="A19" s="27" t="s">
        <v>0</v>
      </c>
      <c r="B19" s="7"/>
      <c r="C19" s="2"/>
      <c r="D19" s="10" t="s">
        <v>0</v>
      </c>
      <c r="E19" s="16" t="s">
        <v>0</v>
      </c>
    </row>
    <row r="20" spans="1:5" ht="15" x14ac:dyDescent="0.2">
      <c r="A20" s="27" t="s">
        <v>0</v>
      </c>
      <c r="B20" s="7"/>
      <c r="C20" s="2"/>
      <c r="D20" s="10" t="s">
        <v>0</v>
      </c>
      <c r="E20" s="16" t="s">
        <v>0</v>
      </c>
    </row>
    <row r="21" spans="1:5" ht="15" x14ac:dyDescent="0.2">
      <c r="A21" s="27" t="s">
        <v>0</v>
      </c>
      <c r="B21" s="7"/>
      <c r="C21" s="2"/>
      <c r="D21" s="10" t="s">
        <v>0</v>
      </c>
      <c r="E21" s="16" t="s">
        <v>0</v>
      </c>
    </row>
    <row r="22" spans="1:5" ht="15" x14ac:dyDescent="0.2">
      <c r="A22" s="27" t="s">
        <v>0</v>
      </c>
      <c r="B22" s="7"/>
      <c r="C22" s="2"/>
      <c r="D22" s="10" t="s">
        <v>0</v>
      </c>
      <c r="E22" s="16" t="s">
        <v>0</v>
      </c>
    </row>
    <row r="23" spans="1:5" ht="15" x14ac:dyDescent="0.2">
      <c r="A23" s="27" t="s">
        <v>0</v>
      </c>
      <c r="B23" s="7"/>
      <c r="C23" s="2"/>
      <c r="D23" s="10" t="s">
        <v>0</v>
      </c>
      <c r="E23" s="16" t="s">
        <v>0</v>
      </c>
    </row>
    <row r="24" spans="1:5" ht="15" x14ac:dyDescent="0.2">
      <c r="A24" s="27" t="s">
        <v>0</v>
      </c>
      <c r="B24" s="7"/>
      <c r="C24" s="2"/>
      <c r="D24" s="10" t="s">
        <v>0</v>
      </c>
      <c r="E24" s="16" t="s">
        <v>0</v>
      </c>
    </row>
    <row r="25" spans="1:5" ht="15" x14ac:dyDescent="0.2">
      <c r="A25" s="27" t="s">
        <v>1</v>
      </c>
      <c r="B25" s="7"/>
      <c r="C25" s="2"/>
      <c r="D25" s="10" t="s">
        <v>1</v>
      </c>
      <c r="E25" s="28" t="s">
        <v>1</v>
      </c>
    </row>
    <row r="26" spans="1:5" ht="15" x14ac:dyDescent="0.2">
      <c r="A26" s="27" t="s">
        <v>1</v>
      </c>
      <c r="B26" s="7"/>
      <c r="C26" s="2"/>
      <c r="D26" s="10" t="s">
        <v>1</v>
      </c>
      <c r="E26" s="28" t="s">
        <v>1</v>
      </c>
    </row>
    <row r="27" spans="1:5" ht="15" x14ac:dyDescent="0.2">
      <c r="A27" s="27" t="s">
        <v>1</v>
      </c>
      <c r="B27" s="7"/>
      <c r="C27" s="2"/>
      <c r="D27" s="10" t="s">
        <v>1</v>
      </c>
      <c r="E27" s="28" t="s">
        <v>1</v>
      </c>
    </row>
    <row r="28" spans="1:5" ht="15" x14ac:dyDescent="0.2">
      <c r="A28" s="27" t="s">
        <v>1</v>
      </c>
      <c r="B28" s="7"/>
      <c r="C28" s="2"/>
      <c r="D28" s="10" t="s">
        <v>1</v>
      </c>
      <c r="E28" s="28" t="s">
        <v>1</v>
      </c>
    </row>
    <row r="29" spans="1:5" ht="15" x14ac:dyDescent="0.2">
      <c r="A29" s="27" t="s">
        <v>1</v>
      </c>
      <c r="B29" s="7"/>
      <c r="C29" s="2"/>
      <c r="D29" s="10" t="s">
        <v>1</v>
      </c>
      <c r="E29" s="28" t="s">
        <v>1</v>
      </c>
    </row>
    <row r="30" spans="1:5" ht="15" x14ac:dyDescent="0.2">
      <c r="A30" s="27" t="s">
        <v>1</v>
      </c>
      <c r="B30" s="7"/>
      <c r="C30" s="2"/>
      <c r="D30" s="10" t="s">
        <v>1</v>
      </c>
      <c r="E30" s="28" t="s">
        <v>1</v>
      </c>
    </row>
    <row r="31" spans="1:5" ht="15" x14ac:dyDescent="0.2">
      <c r="A31" s="27" t="s">
        <v>1</v>
      </c>
      <c r="B31" s="7"/>
      <c r="C31" s="2"/>
      <c r="D31" s="10" t="s">
        <v>1</v>
      </c>
      <c r="E31" s="28" t="s">
        <v>1</v>
      </c>
    </row>
    <row r="32" spans="1:5" ht="15" x14ac:dyDescent="0.2">
      <c r="A32" s="27" t="s">
        <v>1</v>
      </c>
      <c r="B32" s="7"/>
      <c r="C32" s="2"/>
      <c r="D32" s="10" t="s">
        <v>1</v>
      </c>
      <c r="E32" s="28" t="s">
        <v>1</v>
      </c>
    </row>
    <row r="33" spans="1:5" ht="15" x14ac:dyDescent="0.2">
      <c r="A33" s="27" t="s">
        <v>1</v>
      </c>
      <c r="B33" s="7"/>
      <c r="C33" s="2"/>
      <c r="D33" s="10" t="s">
        <v>1</v>
      </c>
      <c r="E33" s="28" t="s">
        <v>1</v>
      </c>
    </row>
    <row r="34" spans="1:5" ht="15" x14ac:dyDescent="0.2">
      <c r="A34" s="27" t="s">
        <v>1</v>
      </c>
      <c r="B34" s="7"/>
      <c r="C34" s="2"/>
      <c r="D34" s="10" t="s">
        <v>1</v>
      </c>
      <c r="E34" s="28" t="s">
        <v>1</v>
      </c>
    </row>
    <row r="35" spans="1:5" ht="15" x14ac:dyDescent="0.2">
      <c r="A35" s="27" t="s">
        <v>1</v>
      </c>
      <c r="B35" s="7"/>
      <c r="C35" s="2"/>
      <c r="D35" s="10" t="s">
        <v>1</v>
      </c>
      <c r="E35" s="28" t="s">
        <v>1</v>
      </c>
    </row>
    <row r="36" spans="1:5" ht="15" x14ac:dyDescent="0.2">
      <c r="A36" s="27" t="s">
        <v>1</v>
      </c>
      <c r="B36" s="7"/>
      <c r="C36" s="2"/>
      <c r="D36" s="10" t="s">
        <v>1</v>
      </c>
      <c r="E36" s="28" t="s">
        <v>1</v>
      </c>
    </row>
    <row r="37" spans="1:5" ht="15" x14ac:dyDescent="0.2">
      <c r="A37" s="27" t="s">
        <v>1</v>
      </c>
      <c r="B37" s="7"/>
      <c r="C37" s="2"/>
      <c r="D37" s="10" t="s">
        <v>1</v>
      </c>
      <c r="E37" s="28" t="s">
        <v>1</v>
      </c>
    </row>
    <row r="38" spans="1:5" ht="15" x14ac:dyDescent="0.2">
      <c r="A38" s="27" t="s">
        <v>1</v>
      </c>
      <c r="B38" s="7"/>
      <c r="C38" s="2"/>
      <c r="D38" s="10" t="s">
        <v>1</v>
      </c>
      <c r="E38" s="28" t="s">
        <v>1</v>
      </c>
    </row>
    <row r="39" spans="1:5" ht="15" x14ac:dyDescent="0.2">
      <c r="A39" s="27" t="s">
        <v>1</v>
      </c>
      <c r="B39" s="7"/>
      <c r="C39" s="2"/>
      <c r="D39" s="10" t="s">
        <v>1</v>
      </c>
      <c r="E39" s="28" t="s">
        <v>1</v>
      </c>
    </row>
    <row r="40" spans="1:5" ht="15" x14ac:dyDescent="0.2">
      <c r="A40" s="27" t="s">
        <v>1</v>
      </c>
      <c r="B40" s="7"/>
      <c r="C40" s="2"/>
      <c r="D40" s="10" t="s">
        <v>1</v>
      </c>
      <c r="E40" s="28" t="s">
        <v>1</v>
      </c>
    </row>
    <row r="41" spans="1:5" ht="15" x14ac:dyDescent="0.2">
      <c r="A41" s="27" t="s">
        <v>1</v>
      </c>
      <c r="B41" s="7"/>
      <c r="C41" s="2"/>
      <c r="D41" s="10" t="s">
        <v>1</v>
      </c>
      <c r="E41" s="28" t="s">
        <v>1</v>
      </c>
    </row>
    <row r="42" spans="1:5" ht="15" x14ac:dyDescent="0.2">
      <c r="A42" s="27" t="s">
        <v>1</v>
      </c>
      <c r="B42" s="7"/>
      <c r="C42" s="2"/>
      <c r="D42" s="10" t="s">
        <v>1</v>
      </c>
      <c r="E42" s="28" t="s">
        <v>1</v>
      </c>
    </row>
    <row r="43" spans="1:5" ht="15" x14ac:dyDescent="0.2">
      <c r="A43" s="27" t="s">
        <v>1</v>
      </c>
      <c r="B43" s="7"/>
      <c r="C43" s="2"/>
      <c r="D43" s="10" t="s">
        <v>1</v>
      </c>
      <c r="E43" s="28" t="s">
        <v>1</v>
      </c>
    </row>
    <row r="44" spans="1:5" ht="15.75" thickBot="1" x14ac:dyDescent="0.25">
      <c r="A44" s="29" t="s">
        <v>1</v>
      </c>
      <c r="B44" s="9"/>
      <c r="C44" s="1"/>
      <c r="D44" s="26" t="s">
        <v>1</v>
      </c>
      <c r="E44" s="30" t="s">
        <v>1</v>
      </c>
    </row>
    <row r="45" spans="1:5" ht="16.5" thickBot="1" x14ac:dyDescent="0.3">
      <c r="A45" s="139" t="s">
        <v>1</v>
      </c>
      <c r="B45" s="140" t="s">
        <v>59</v>
      </c>
      <c r="C45" s="154"/>
      <c r="D45" s="141" t="s">
        <v>49</v>
      </c>
      <c r="E45" s="155">
        <f>SUM(E13:E44)</f>
        <v>0</v>
      </c>
    </row>
  </sheetData>
  <phoneticPr fontId="13" type="noConversion"/>
  <pageMargins left="0.61" right="0.3" top="0.984251969" bottom="0.984251969" header="0.4921259845" footer="0.492125984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B1" sqref="B1"/>
    </sheetView>
  </sheetViews>
  <sheetFormatPr baseColWidth="10" defaultColWidth="10.7109375" defaultRowHeight="12.75" x14ac:dyDescent="0.2"/>
  <cols>
    <col min="1" max="1" width="19.7109375" style="44" customWidth="1"/>
    <col min="2" max="2" width="22" style="44" customWidth="1"/>
    <col min="3" max="3" width="14.42578125" style="44" customWidth="1"/>
    <col min="4" max="4" width="14.7109375" style="44" customWidth="1"/>
    <col min="5" max="5" width="19.140625" style="44" customWidth="1"/>
    <col min="6" max="16384" width="10.7109375" style="44"/>
  </cols>
  <sheetData>
    <row r="1" spans="1:6" ht="52.5" customHeight="1" x14ac:dyDescent="0.2">
      <c r="A1" s="109" t="s">
        <v>0</v>
      </c>
      <c r="B1" s="110"/>
      <c r="D1" s="42"/>
      <c r="E1" s="111" t="s">
        <v>17</v>
      </c>
    </row>
    <row r="2" spans="1:6" x14ac:dyDescent="0.2">
      <c r="A2" s="42"/>
      <c r="B2" s="112"/>
      <c r="C2" s="113"/>
      <c r="D2" s="42"/>
    </row>
    <row r="3" spans="1:6" ht="20.25" x14ac:dyDescent="0.3">
      <c r="A3" s="114" t="s">
        <v>30</v>
      </c>
    </row>
    <row r="4" spans="1:6" x14ac:dyDescent="0.2">
      <c r="A4" s="44" t="s">
        <v>1</v>
      </c>
      <c r="B4" s="44" t="s">
        <v>1</v>
      </c>
      <c r="C4" s="44" t="s">
        <v>1</v>
      </c>
      <c r="D4" s="44" t="s">
        <v>1</v>
      </c>
      <c r="E4" s="44" t="s">
        <v>1</v>
      </c>
    </row>
    <row r="5" spans="1:6" ht="15.75" x14ac:dyDescent="0.25">
      <c r="A5" s="49" t="s">
        <v>5</v>
      </c>
      <c r="B5" s="115">
        <f>+WIMA!B21</f>
        <v>0</v>
      </c>
      <c r="C5" s="49" t="s">
        <v>43</v>
      </c>
      <c r="D5" s="116"/>
      <c r="E5" s="115">
        <f>+WIMA!B22</f>
        <v>0</v>
      </c>
    </row>
    <row r="6" spans="1:6" ht="13.5" thickBot="1" x14ac:dyDescent="0.25"/>
    <row r="7" spans="1:6" x14ac:dyDescent="0.2">
      <c r="A7" s="117"/>
      <c r="B7" s="118"/>
      <c r="C7" s="118"/>
      <c r="D7" s="118"/>
      <c r="E7" s="119"/>
    </row>
    <row r="8" spans="1:6" s="49" customFormat="1" ht="15.75" x14ac:dyDescent="0.25">
      <c r="A8" s="120" t="s">
        <v>58</v>
      </c>
      <c r="B8" s="121" t="str">
        <f>+WIMA!A52</f>
        <v>Vente</v>
      </c>
      <c r="C8" s="122" t="str">
        <f>+WIMA!B52</f>
        <v>Avoine</v>
      </c>
      <c r="D8" s="122"/>
      <c r="E8" s="159" t="str">
        <f>+WIMA!C52</f>
        <v>déd. alim. humaine</v>
      </c>
      <c r="F8" s="44"/>
    </row>
    <row r="9" spans="1:6" ht="16.5" thickBot="1" x14ac:dyDescent="0.3">
      <c r="A9" s="124" t="s">
        <v>1</v>
      </c>
      <c r="B9" s="125" t="s">
        <v>1</v>
      </c>
      <c r="C9" s="162" t="s">
        <v>111</v>
      </c>
      <c r="D9" s="125"/>
      <c r="E9" s="126"/>
    </row>
    <row r="10" spans="1:6" ht="14.25" x14ac:dyDescent="0.2">
      <c r="A10" s="148" t="s">
        <v>65</v>
      </c>
      <c r="B10" s="149"/>
      <c r="C10" s="149"/>
      <c r="D10" s="129" t="s">
        <v>63</v>
      </c>
      <c r="E10" s="130" t="s">
        <v>39</v>
      </c>
    </row>
    <row r="11" spans="1:6" ht="14.25" x14ac:dyDescent="0.2">
      <c r="A11" s="150" t="s">
        <v>1</v>
      </c>
      <c r="B11" s="151"/>
      <c r="C11" s="151"/>
      <c r="D11" s="133" t="s">
        <v>64</v>
      </c>
      <c r="E11" s="134"/>
    </row>
    <row r="12" spans="1:6" ht="15" thickBot="1" x14ac:dyDescent="0.25">
      <c r="A12" s="152" t="s">
        <v>1</v>
      </c>
      <c r="B12" s="153"/>
      <c r="C12" s="153"/>
      <c r="D12" s="137" t="s">
        <v>2</v>
      </c>
      <c r="E12" s="138"/>
    </row>
    <row r="13" spans="1:6" ht="15" x14ac:dyDescent="0.2">
      <c r="A13" s="31"/>
      <c r="B13" s="32"/>
      <c r="C13" s="32"/>
      <c r="D13" s="12"/>
      <c r="E13" s="14"/>
    </row>
    <row r="14" spans="1:6" ht="15" x14ac:dyDescent="0.2">
      <c r="A14" s="27" t="s">
        <v>0</v>
      </c>
      <c r="B14" s="7"/>
      <c r="C14" s="7"/>
      <c r="D14" s="2"/>
      <c r="E14" s="16"/>
    </row>
    <row r="15" spans="1:6" ht="15" x14ac:dyDescent="0.2">
      <c r="A15" s="27" t="s">
        <v>0</v>
      </c>
      <c r="B15" s="7"/>
      <c r="C15" s="7"/>
      <c r="D15" s="2"/>
      <c r="E15" s="16"/>
    </row>
    <row r="16" spans="1:6" ht="15" x14ac:dyDescent="0.2">
      <c r="A16" s="27" t="s">
        <v>0</v>
      </c>
      <c r="B16" s="7"/>
      <c r="C16" s="7"/>
      <c r="D16" s="2"/>
      <c r="E16" s="16"/>
    </row>
    <row r="17" spans="1:5" ht="15" x14ac:dyDescent="0.2">
      <c r="A17" s="27" t="s">
        <v>0</v>
      </c>
      <c r="B17" s="7"/>
      <c r="C17" s="7"/>
      <c r="D17" s="2"/>
      <c r="E17" s="16"/>
    </row>
    <row r="18" spans="1:5" ht="15" x14ac:dyDescent="0.2">
      <c r="A18" s="27" t="s">
        <v>0</v>
      </c>
      <c r="B18" s="7"/>
      <c r="C18" s="7"/>
      <c r="D18" s="2"/>
      <c r="E18" s="16"/>
    </row>
    <row r="19" spans="1:5" ht="15" x14ac:dyDescent="0.2">
      <c r="A19" s="27" t="s">
        <v>0</v>
      </c>
      <c r="B19" s="7"/>
      <c r="C19" s="7"/>
      <c r="D19" s="2"/>
      <c r="E19" s="16"/>
    </row>
    <row r="20" spans="1:5" ht="15" x14ac:dyDescent="0.2">
      <c r="A20" s="27" t="s">
        <v>0</v>
      </c>
      <c r="B20" s="7"/>
      <c r="C20" s="7"/>
      <c r="D20" s="2"/>
      <c r="E20" s="16"/>
    </row>
    <row r="21" spans="1:5" ht="15" x14ac:dyDescent="0.2">
      <c r="A21" s="27" t="s">
        <v>0</v>
      </c>
      <c r="B21" s="7"/>
      <c r="C21" s="7"/>
      <c r="D21" s="2"/>
      <c r="E21" s="16"/>
    </row>
    <row r="22" spans="1:5" ht="15" x14ac:dyDescent="0.2">
      <c r="A22" s="27" t="s">
        <v>0</v>
      </c>
      <c r="B22" s="7"/>
      <c r="C22" s="7"/>
      <c r="D22" s="2"/>
      <c r="E22" s="16"/>
    </row>
    <row r="23" spans="1:5" ht="15" x14ac:dyDescent="0.2">
      <c r="A23" s="27" t="s">
        <v>0</v>
      </c>
      <c r="B23" s="7"/>
      <c r="C23" s="7"/>
      <c r="D23" s="2"/>
      <c r="E23" s="16"/>
    </row>
    <row r="24" spans="1:5" ht="15" x14ac:dyDescent="0.2">
      <c r="A24" s="27" t="s">
        <v>0</v>
      </c>
      <c r="B24" s="7"/>
      <c r="C24" s="7"/>
      <c r="D24" s="2"/>
      <c r="E24" s="16"/>
    </row>
    <row r="25" spans="1:5" ht="15" x14ac:dyDescent="0.2">
      <c r="A25" s="27" t="s">
        <v>1</v>
      </c>
      <c r="B25" s="7"/>
      <c r="C25" s="7"/>
      <c r="D25" s="2"/>
      <c r="E25" s="16"/>
    </row>
    <row r="26" spans="1:5" ht="15" x14ac:dyDescent="0.2">
      <c r="A26" s="27" t="s">
        <v>1</v>
      </c>
      <c r="B26" s="7"/>
      <c r="C26" s="7"/>
      <c r="D26" s="2"/>
      <c r="E26" s="16"/>
    </row>
    <row r="27" spans="1:5" ht="15" x14ac:dyDescent="0.2">
      <c r="A27" s="27" t="s">
        <v>1</v>
      </c>
      <c r="B27" s="7"/>
      <c r="C27" s="7"/>
      <c r="D27" s="2"/>
      <c r="E27" s="16"/>
    </row>
    <row r="28" spans="1:5" ht="15" x14ac:dyDescent="0.2">
      <c r="A28" s="27" t="s">
        <v>1</v>
      </c>
      <c r="B28" s="7"/>
      <c r="C28" s="7"/>
      <c r="D28" s="2"/>
      <c r="E28" s="16"/>
    </row>
    <row r="29" spans="1:5" ht="15" x14ac:dyDescent="0.2">
      <c r="A29" s="27" t="s">
        <v>1</v>
      </c>
      <c r="B29" s="7"/>
      <c r="C29" s="7"/>
      <c r="D29" s="2"/>
      <c r="E29" s="16"/>
    </row>
    <row r="30" spans="1:5" ht="15" x14ac:dyDescent="0.2">
      <c r="A30" s="27" t="s">
        <v>1</v>
      </c>
      <c r="B30" s="7"/>
      <c r="C30" s="7"/>
      <c r="D30" s="2"/>
      <c r="E30" s="16"/>
    </row>
    <row r="31" spans="1:5" ht="15" x14ac:dyDescent="0.2">
      <c r="A31" s="27" t="s">
        <v>1</v>
      </c>
      <c r="B31" s="7"/>
      <c r="C31" s="7"/>
      <c r="D31" s="2"/>
      <c r="E31" s="16"/>
    </row>
    <row r="32" spans="1:5" ht="15" x14ac:dyDescent="0.2">
      <c r="A32" s="27" t="s">
        <v>1</v>
      </c>
      <c r="B32" s="7"/>
      <c r="C32" s="7"/>
      <c r="D32" s="2"/>
      <c r="E32" s="16"/>
    </row>
    <row r="33" spans="1:5" ht="15" x14ac:dyDescent="0.2">
      <c r="A33" s="27" t="s">
        <v>1</v>
      </c>
      <c r="B33" s="7"/>
      <c r="C33" s="7"/>
      <c r="D33" s="2"/>
      <c r="E33" s="16"/>
    </row>
    <row r="34" spans="1:5" ht="15" x14ac:dyDescent="0.2">
      <c r="A34" s="27" t="s">
        <v>1</v>
      </c>
      <c r="B34" s="7"/>
      <c r="C34" s="7"/>
      <c r="D34" s="2"/>
      <c r="E34" s="16"/>
    </row>
    <row r="35" spans="1:5" ht="15" x14ac:dyDescent="0.2">
      <c r="A35" s="27" t="s">
        <v>1</v>
      </c>
      <c r="B35" s="7"/>
      <c r="C35" s="7"/>
      <c r="D35" s="2"/>
      <c r="E35" s="16"/>
    </row>
    <row r="36" spans="1:5" ht="15" x14ac:dyDescent="0.2">
      <c r="A36" s="27" t="s">
        <v>1</v>
      </c>
      <c r="B36" s="7"/>
      <c r="C36" s="7"/>
      <c r="D36" s="2"/>
      <c r="E36" s="16"/>
    </row>
    <row r="37" spans="1:5" ht="15" x14ac:dyDescent="0.2">
      <c r="A37" s="27" t="s">
        <v>1</v>
      </c>
      <c r="B37" s="7"/>
      <c r="C37" s="7"/>
      <c r="D37" s="2"/>
      <c r="E37" s="16"/>
    </row>
    <row r="38" spans="1:5" ht="15" x14ac:dyDescent="0.2">
      <c r="A38" s="27" t="s">
        <v>1</v>
      </c>
      <c r="B38" s="7"/>
      <c r="C38" s="7"/>
      <c r="D38" s="2"/>
      <c r="E38" s="16"/>
    </row>
    <row r="39" spans="1:5" ht="15" x14ac:dyDescent="0.2">
      <c r="A39" s="27" t="s">
        <v>1</v>
      </c>
      <c r="B39" s="7"/>
      <c r="C39" s="7"/>
      <c r="D39" s="2"/>
      <c r="E39" s="16"/>
    </row>
    <row r="40" spans="1:5" ht="15" x14ac:dyDescent="0.2">
      <c r="A40" s="27" t="s">
        <v>1</v>
      </c>
      <c r="B40" s="7"/>
      <c r="C40" s="7"/>
      <c r="D40" s="2"/>
      <c r="E40" s="16"/>
    </row>
    <row r="41" spans="1:5" ht="15" x14ac:dyDescent="0.2">
      <c r="A41" s="27" t="s">
        <v>1</v>
      </c>
      <c r="B41" s="7"/>
      <c r="C41" s="7"/>
      <c r="D41" s="2"/>
      <c r="E41" s="16"/>
    </row>
    <row r="42" spans="1:5" ht="15" x14ac:dyDescent="0.2">
      <c r="A42" s="27" t="s">
        <v>1</v>
      </c>
      <c r="B42" s="7"/>
      <c r="C42" s="7"/>
      <c r="D42" s="2"/>
      <c r="E42" s="16"/>
    </row>
    <row r="43" spans="1:5" ht="15" x14ac:dyDescent="0.2">
      <c r="A43" s="27" t="s">
        <v>1</v>
      </c>
      <c r="B43" s="7"/>
      <c r="C43" s="7"/>
      <c r="D43" s="2"/>
      <c r="E43" s="16"/>
    </row>
    <row r="44" spans="1:5" ht="15" x14ac:dyDescent="0.2">
      <c r="A44" s="29" t="s">
        <v>1</v>
      </c>
      <c r="B44" s="9"/>
      <c r="C44" s="9"/>
      <c r="D44" s="2"/>
      <c r="E44" s="16"/>
    </row>
    <row r="45" spans="1:5" ht="16.5" thickBot="1" x14ac:dyDescent="0.3">
      <c r="A45" s="139" t="s">
        <v>1</v>
      </c>
      <c r="B45" s="156" t="s">
        <v>59</v>
      </c>
      <c r="C45" s="157" t="s">
        <v>50</v>
      </c>
      <c r="D45" s="163">
        <f>SUM(D13:D44)</f>
        <v>0</v>
      </c>
      <c r="E45" s="126"/>
    </row>
  </sheetData>
  <phoneticPr fontId="13" type="noConversion"/>
  <pageMargins left="0.78740157499999996" right="0.3" top="0.64" bottom="0.984251969" header="0.4921259845" footer="0.492125984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selection activeCell="B1" sqref="B1"/>
    </sheetView>
  </sheetViews>
  <sheetFormatPr baseColWidth="10" defaultColWidth="10.7109375" defaultRowHeight="12.75" x14ac:dyDescent="0.2"/>
  <cols>
    <col min="1" max="1" width="21.42578125" style="44" customWidth="1"/>
    <col min="2" max="2" width="24.7109375" style="44" customWidth="1"/>
    <col min="3" max="3" width="14.42578125" style="44" customWidth="1"/>
    <col min="4" max="4" width="14.7109375" style="44" customWidth="1"/>
    <col min="5" max="5" width="19.140625" style="44" customWidth="1"/>
    <col min="6" max="16384" width="10.7109375" style="44"/>
  </cols>
  <sheetData>
    <row r="1" spans="1:6" ht="52.5" customHeight="1" x14ac:dyDescent="0.2">
      <c r="A1" s="109" t="s">
        <v>0</v>
      </c>
      <c r="B1" s="110"/>
      <c r="D1" s="42"/>
      <c r="E1" s="111" t="s">
        <v>18</v>
      </c>
    </row>
    <row r="2" spans="1:6" x14ac:dyDescent="0.2">
      <c r="A2" s="42"/>
      <c r="B2" s="112"/>
      <c r="C2" s="113"/>
      <c r="D2" s="42"/>
    </row>
    <row r="3" spans="1:6" ht="20.25" x14ac:dyDescent="0.3">
      <c r="A3" s="114" t="s">
        <v>30</v>
      </c>
    </row>
    <row r="4" spans="1:6" x14ac:dyDescent="0.2">
      <c r="A4" s="44" t="s">
        <v>1</v>
      </c>
      <c r="B4" s="44" t="s">
        <v>1</v>
      </c>
      <c r="C4" s="44" t="s">
        <v>1</v>
      </c>
      <c r="D4" s="44" t="s">
        <v>1</v>
      </c>
      <c r="E4" s="44" t="s">
        <v>1</v>
      </c>
    </row>
    <row r="5" spans="1:6" ht="15.75" x14ac:dyDescent="0.25">
      <c r="A5" s="49" t="s">
        <v>5</v>
      </c>
      <c r="B5" s="115">
        <f>+WIMA!B21</f>
        <v>0</v>
      </c>
      <c r="C5" s="49" t="s">
        <v>43</v>
      </c>
      <c r="D5" s="116"/>
      <c r="E5" s="115">
        <f>+WIMA!B22</f>
        <v>0</v>
      </c>
    </row>
    <row r="6" spans="1:6" ht="13.5" thickBot="1" x14ac:dyDescent="0.25"/>
    <row r="7" spans="1:6" x14ac:dyDescent="0.2">
      <c r="A7" s="117"/>
      <c r="B7" s="118"/>
      <c r="C7" s="118"/>
      <c r="D7" s="118"/>
      <c r="E7" s="119"/>
    </row>
    <row r="8" spans="1:6" s="49" customFormat="1" ht="15.75" x14ac:dyDescent="0.25">
      <c r="A8" s="120" t="s">
        <v>58</v>
      </c>
      <c r="B8" s="121" t="str">
        <f>+WIMA!A53</f>
        <v>Vente</v>
      </c>
      <c r="C8" s="121" t="str">
        <f>+WIMA!B53</f>
        <v>Demi-produit</v>
      </c>
      <c r="D8" s="122"/>
      <c r="E8" s="159" t="str">
        <f>+WIMA!C53</f>
        <v>déd. alim. humaine</v>
      </c>
      <c r="F8" s="44"/>
    </row>
    <row r="9" spans="1:6" ht="16.5" thickBot="1" x14ac:dyDescent="0.3">
      <c r="A9" s="124"/>
      <c r="B9" s="164"/>
      <c r="C9" s="125" t="s">
        <v>1</v>
      </c>
      <c r="D9" s="125" t="s">
        <v>1</v>
      </c>
      <c r="E9" s="126" t="s">
        <v>1</v>
      </c>
    </row>
    <row r="10" spans="1:6" ht="14.25" x14ac:dyDescent="0.2">
      <c r="A10" s="148" t="s">
        <v>54</v>
      </c>
      <c r="B10" s="149"/>
      <c r="C10" s="129" t="s">
        <v>63</v>
      </c>
      <c r="D10" s="129" t="s">
        <v>60</v>
      </c>
      <c r="E10" s="130" t="s">
        <v>37</v>
      </c>
    </row>
    <row r="11" spans="1:6" ht="14.25" x14ac:dyDescent="0.2">
      <c r="A11" s="150" t="s">
        <v>1</v>
      </c>
      <c r="B11" s="151"/>
      <c r="C11" s="133" t="s">
        <v>64</v>
      </c>
      <c r="D11" s="133" t="s">
        <v>61</v>
      </c>
      <c r="E11" s="134" t="s">
        <v>38</v>
      </c>
    </row>
    <row r="12" spans="1:6" ht="15" thickBot="1" x14ac:dyDescent="0.25">
      <c r="A12" s="152" t="s">
        <v>1</v>
      </c>
      <c r="B12" s="153"/>
      <c r="C12" s="137" t="s">
        <v>2</v>
      </c>
      <c r="D12" s="137" t="s">
        <v>62</v>
      </c>
      <c r="E12" s="138"/>
    </row>
    <row r="13" spans="1:6" ht="15" x14ac:dyDescent="0.2">
      <c r="A13" s="193" t="s">
        <v>67</v>
      </c>
      <c r="B13" s="194"/>
      <c r="C13" s="194"/>
      <c r="D13" s="194"/>
      <c r="E13" s="195"/>
    </row>
    <row r="14" spans="1:6" ht="15" x14ac:dyDescent="0.2">
      <c r="A14" s="27" t="s">
        <v>0</v>
      </c>
      <c r="B14" s="7"/>
      <c r="C14" s="2"/>
      <c r="D14" s="10" t="s">
        <v>0</v>
      </c>
      <c r="E14" s="16" t="s">
        <v>0</v>
      </c>
    </row>
    <row r="15" spans="1:6" ht="15" x14ac:dyDescent="0.2">
      <c r="A15" s="27" t="s">
        <v>0</v>
      </c>
      <c r="B15" s="7"/>
      <c r="C15" s="2"/>
      <c r="D15" s="10" t="s">
        <v>0</v>
      </c>
      <c r="E15" s="16" t="s">
        <v>0</v>
      </c>
    </row>
    <row r="16" spans="1:6" ht="15" x14ac:dyDescent="0.2">
      <c r="A16" s="27" t="s">
        <v>0</v>
      </c>
      <c r="B16" s="7"/>
      <c r="C16" s="2"/>
      <c r="D16" s="10" t="s">
        <v>0</v>
      </c>
      <c r="E16" s="16" t="s">
        <v>0</v>
      </c>
    </row>
    <row r="17" spans="1:5" ht="15" x14ac:dyDescent="0.2">
      <c r="A17" s="27" t="s">
        <v>0</v>
      </c>
      <c r="B17" s="7"/>
      <c r="C17" s="2"/>
      <c r="D17" s="10" t="s">
        <v>0</v>
      </c>
      <c r="E17" s="16" t="s">
        <v>0</v>
      </c>
    </row>
    <row r="18" spans="1:5" ht="15" x14ac:dyDescent="0.2">
      <c r="A18" s="27" t="s">
        <v>0</v>
      </c>
      <c r="B18" s="7"/>
      <c r="C18" s="2"/>
      <c r="D18" s="10" t="s">
        <v>0</v>
      </c>
      <c r="E18" s="16" t="s">
        <v>0</v>
      </c>
    </row>
    <row r="19" spans="1:5" ht="15" x14ac:dyDescent="0.2">
      <c r="A19" s="27" t="s">
        <v>0</v>
      </c>
      <c r="B19" s="7"/>
      <c r="C19" s="2"/>
      <c r="D19" s="10" t="s">
        <v>0</v>
      </c>
      <c r="E19" s="16" t="s">
        <v>0</v>
      </c>
    </row>
    <row r="20" spans="1:5" ht="15" x14ac:dyDescent="0.2">
      <c r="A20" s="27" t="s">
        <v>0</v>
      </c>
      <c r="B20" s="7"/>
      <c r="C20" s="2"/>
      <c r="D20" s="10" t="s">
        <v>0</v>
      </c>
      <c r="E20" s="16" t="s">
        <v>0</v>
      </c>
    </row>
    <row r="21" spans="1:5" ht="15" x14ac:dyDescent="0.2">
      <c r="A21" s="27" t="s">
        <v>0</v>
      </c>
      <c r="B21" s="7"/>
      <c r="C21" s="2"/>
      <c r="D21" s="10" t="s">
        <v>0</v>
      </c>
      <c r="E21" s="16" t="s">
        <v>0</v>
      </c>
    </row>
    <row r="22" spans="1:5" ht="15" x14ac:dyDescent="0.2">
      <c r="A22" s="196" t="s">
        <v>67</v>
      </c>
      <c r="B22" s="197"/>
      <c r="C22" s="197"/>
      <c r="D22" s="197"/>
      <c r="E22" s="198"/>
    </row>
    <row r="23" spans="1:5" ht="15" x14ac:dyDescent="0.2">
      <c r="A23" s="27" t="s">
        <v>0</v>
      </c>
      <c r="B23" s="7"/>
      <c r="C23" s="2"/>
      <c r="D23" s="10" t="s">
        <v>0</v>
      </c>
      <c r="E23" s="16" t="s">
        <v>0</v>
      </c>
    </row>
    <row r="24" spans="1:5" ht="15" x14ac:dyDescent="0.2">
      <c r="A24" s="27" t="s">
        <v>0</v>
      </c>
      <c r="B24" s="7"/>
      <c r="C24" s="2"/>
      <c r="D24" s="10" t="s">
        <v>0</v>
      </c>
      <c r="E24" s="16" t="s">
        <v>0</v>
      </c>
    </row>
    <row r="25" spans="1:5" ht="15" x14ac:dyDescent="0.2">
      <c r="A25" s="27" t="s">
        <v>1</v>
      </c>
      <c r="B25" s="7"/>
      <c r="C25" s="2"/>
      <c r="D25" s="10" t="s">
        <v>1</v>
      </c>
      <c r="E25" s="28" t="s">
        <v>1</v>
      </c>
    </row>
    <row r="26" spans="1:5" ht="15" x14ac:dyDescent="0.2">
      <c r="A26" s="27" t="s">
        <v>1</v>
      </c>
      <c r="B26" s="7"/>
      <c r="C26" s="2"/>
      <c r="D26" s="10" t="s">
        <v>1</v>
      </c>
      <c r="E26" s="28" t="s">
        <v>1</v>
      </c>
    </row>
    <row r="27" spans="1:5" ht="15" x14ac:dyDescent="0.2">
      <c r="A27" s="27" t="s">
        <v>1</v>
      </c>
      <c r="B27" s="7"/>
      <c r="C27" s="2"/>
      <c r="D27" s="10" t="s">
        <v>1</v>
      </c>
      <c r="E27" s="28" t="s">
        <v>1</v>
      </c>
    </row>
    <row r="28" spans="1:5" ht="15" x14ac:dyDescent="0.2">
      <c r="A28" s="27" t="s">
        <v>1</v>
      </c>
      <c r="B28" s="7"/>
      <c r="C28" s="2"/>
      <c r="D28" s="10" t="s">
        <v>1</v>
      </c>
      <c r="E28" s="28" t="s">
        <v>1</v>
      </c>
    </row>
    <row r="29" spans="1:5" ht="15" x14ac:dyDescent="0.2">
      <c r="A29" s="27" t="s">
        <v>1</v>
      </c>
      <c r="B29" s="7"/>
      <c r="C29" s="2"/>
      <c r="D29" s="10" t="s">
        <v>1</v>
      </c>
      <c r="E29" s="28" t="s">
        <v>1</v>
      </c>
    </row>
    <row r="30" spans="1:5" ht="15" x14ac:dyDescent="0.2">
      <c r="A30" s="27" t="s">
        <v>1</v>
      </c>
      <c r="B30" s="7"/>
      <c r="C30" s="2"/>
      <c r="D30" s="10" t="s">
        <v>1</v>
      </c>
      <c r="E30" s="28" t="s">
        <v>1</v>
      </c>
    </row>
    <row r="31" spans="1:5" ht="15" x14ac:dyDescent="0.2">
      <c r="A31" s="27" t="s">
        <v>1</v>
      </c>
      <c r="B31" s="7"/>
      <c r="C31" s="2"/>
      <c r="D31" s="10" t="s">
        <v>1</v>
      </c>
      <c r="E31" s="28" t="s">
        <v>1</v>
      </c>
    </row>
    <row r="32" spans="1:5" ht="15" x14ac:dyDescent="0.2">
      <c r="A32" s="27" t="s">
        <v>1</v>
      </c>
      <c r="B32" s="7"/>
      <c r="C32" s="2"/>
      <c r="D32" s="10" t="s">
        <v>1</v>
      </c>
      <c r="E32" s="28" t="s">
        <v>1</v>
      </c>
    </row>
    <row r="33" spans="1:5" ht="15" x14ac:dyDescent="0.2">
      <c r="A33" s="27" t="s">
        <v>1</v>
      </c>
      <c r="B33" s="7"/>
      <c r="C33" s="2"/>
      <c r="D33" s="10" t="s">
        <v>1</v>
      </c>
      <c r="E33" s="28" t="s">
        <v>1</v>
      </c>
    </row>
    <row r="34" spans="1:5" ht="15" x14ac:dyDescent="0.2">
      <c r="A34" s="27" t="s">
        <v>1</v>
      </c>
      <c r="B34" s="7"/>
      <c r="C34" s="2"/>
      <c r="D34" s="10" t="s">
        <v>1</v>
      </c>
      <c r="E34" s="28" t="s">
        <v>1</v>
      </c>
    </row>
    <row r="35" spans="1:5" ht="15" x14ac:dyDescent="0.2">
      <c r="A35" s="27" t="s">
        <v>1</v>
      </c>
      <c r="B35" s="7"/>
      <c r="C35" s="2"/>
      <c r="D35" s="10" t="s">
        <v>1</v>
      </c>
      <c r="E35" s="28" t="s">
        <v>1</v>
      </c>
    </row>
    <row r="36" spans="1:5" ht="15" x14ac:dyDescent="0.2">
      <c r="A36" s="27" t="s">
        <v>1</v>
      </c>
      <c r="B36" s="7"/>
      <c r="C36" s="2"/>
      <c r="D36" s="10" t="s">
        <v>1</v>
      </c>
      <c r="E36" s="28" t="s">
        <v>1</v>
      </c>
    </row>
    <row r="37" spans="1:5" ht="15" x14ac:dyDescent="0.2">
      <c r="A37" s="27" t="s">
        <v>1</v>
      </c>
      <c r="B37" s="7"/>
      <c r="C37" s="2"/>
      <c r="D37" s="10" t="s">
        <v>1</v>
      </c>
      <c r="E37" s="28" t="s">
        <v>1</v>
      </c>
    </row>
    <row r="38" spans="1:5" ht="15" x14ac:dyDescent="0.2">
      <c r="A38" s="27" t="s">
        <v>1</v>
      </c>
      <c r="B38" s="7"/>
      <c r="C38" s="2"/>
      <c r="D38" s="10" t="s">
        <v>1</v>
      </c>
      <c r="E38" s="28" t="s">
        <v>1</v>
      </c>
    </row>
    <row r="39" spans="1:5" ht="15" x14ac:dyDescent="0.2">
      <c r="A39" s="27" t="s">
        <v>1</v>
      </c>
      <c r="B39" s="7"/>
      <c r="C39" s="2"/>
      <c r="D39" s="10" t="s">
        <v>1</v>
      </c>
      <c r="E39" s="28" t="s">
        <v>1</v>
      </c>
    </row>
    <row r="40" spans="1:5" ht="15" x14ac:dyDescent="0.2">
      <c r="A40" s="27" t="s">
        <v>1</v>
      </c>
      <c r="B40" s="7"/>
      <c r="C40" s="2"/>
      <c r="D40" s="10" t="s">
        <v>1</v>
      </c>
      <c r="E40" s="28" t="s">
        <v>1</v>
      </c>
    </row>
    <row r="41" spans="1:5" ht="15" x14ac:dyDescent="0.2">
      <c r="A41" s="27" t="s">
        <v>1</v>
      </c>
      <c r="B41" s="7"/>
      <c r="C41" s="2"/>
      <c r="D41" s="10" t="s">
        <v>1</v>
      </c>
      <c r="E41" s="28" t="s">
        <v>1</v>
      </c>
    </row>
    <row r="42" spans="1:5" ht="15" x14ac:dyDescent="0.2">
      <c r="A42" s="27" t="s">
        <v>1</v>
      </c>
      <c r="B42" s="7"/>
      <c r="C42" s="2"/>
      <c r="D42" s="10" t="s">
        <v>1</v>
      </c>
      <c r="E42" s="28" t="s">
        <v>1</v>
      </c>
    </row>
    <row r="43" spans="1:5" ht="15" x14ac:dyDescent="0.2">
      <c r="A43" s="27" t="s">
        <v>1</v>
      </c>
      <c r="B43" s="7"/>
      <c r="C43" s="2"/>
      <c r="D43" s="10" t="s">
        <v>1</v>
      </c>
      <c r="E43" s="28" t="s">
        <v>1</v>
      </c>
    </row>
    <row r="44" spans="1:5" ht="15.75" thickBot="1" x14ac:dyDescent="0.25">
      <c r="A44" s="29" t="s">
        <v>1</v>
      </c>
      <c r="B44" s="9"/>
      <c r="C44" s="1"/>
      <c r="D44" s="26" t="s">
        <v>1</v>
      </c>
      <c r="E44" s="30" t="s">
        <v>1</v>
      </c>
    </row>
    <row r="45" spans="1:5" ht="16.5" thickBot="1" x14ac:dyDescent="0.3">
      <c r="A45" s="139" t="s">
        <v>1</v>
      </c>
      <c r="B45" s="156" t="s">
        <v>59</v>
      </c>
      <c r="C45" s="154"/>
      <c r="D45" s="141" t="s">
        <v>51</v>
      </c>
      <c r="E45" s="155">
        <f>SUM(E13:E44)</f>
        <v>0</v>
      </c>
    </row>
  </sheetData>
  <mergeCells count="2">
    <mergeCell ref="A13:E13"/>
    <mergeCell ref="A22:E22"/>
  </mergeCells>
  <phoneticPr fontId="13" type="noConversion"/>
  <pageMargins left="0.51" right="0.28000000000000003" top="0.56000000000000005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WIMA</vt:lpstr>
      <vt:lpstr>Annexe1</vt:lpstr>
      <vt:lpstr>Annexe2</vt:lpstr>
      <vt:lpstr>Annexe3</vt:lpstr>
      <vt:lpstr>Annexe4</vt:lpstr>
      <vt:lpstr>Annexe5</vt:lpstr>
      <vt:lpstr>Annexe6</vt:lpstr>
      <vt:lpstr>Annexe7</vt:lpstr>
      <vt:lpstr>Annexe8</vt:lpstr>
      <vt:lpstr>Annexe9</vt:lpstr>
    </vt:vector>
  </TitlesOfParts>
  <Company>ezv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Häfliger Mais</dc:title>
  <dc:subject/>
  <dc:creator>Daniel Erismann</dc:creator>
  <cp:lastModifiedBy>Burri Jean-Claude EZV</cp:lastModifiedBy>
  <cp:lastPrinted>2021-01-06T14:44:54Z</cp:lastPrinted>
  <dcterms:created xsi:type="dcterms:W3CDTF">2000-01-31T09:24:50Z</dcterms:created>
  <dcterms:modified xsi:type="dcterms:W3CDTF">2023-01-09T12:50:40Z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256247724</vt:i4>
  </property>
  <property fmtid="{D5CDD505-2E9C-101B-9397-08002B2CF9AE}" pid="3" name="_EmailSubject">
    <vt:lpwstr>Vorlage_f mit Formeln.xls</vt:lpwstr>
  </property>
  <property fmtid="{D5CDD505-2E9C-101B-9397-08002B2CF9AE}" pid="4" name="_AuthorEmail">
    <vt:lpwstr>philippe.rais@ezv.admin.ch</vt:lpwstr>
  </property>
  <property fmtid="{D5CDD505-2E9C-101B-9397-08002B2CF9AE}" pid="5" name="_AuthorEmailDisplayName">
    <vt:lpwstr>Rais Philippe</vt:lpwstr>
  </property>
  <property fmtid="{D5CDD505-2E9C-101B-9397-08002B2CF9AE}" pid="6" name="_PreviousAdHocReviewCycleID">
    <vt:i4>-2077044219</vt:i4>
  </property>
  <property fmtid="{D5CDD505-2E9C-101B-9397-08002B2CF9AE}" pid="7" name="_ReviewingToolsShownOnce">
    <vt:lpwstr/>
  </property>
</Properties>
</file>