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vf00105a.adb.intra.admin.ch\ezv_os$\os\3\2\5\0\4\5835\325.04-5-2023\1927-2023 STATISTICS Biersteuer Impôt sur la bière Imposta sulla birra\"/>
    </mc:Choice>
  </mc:AlternateContent>
  <xr:revisionPtr revIDLastSave="0" documentId="13_ncr:1_{481DBDEB-DAA9-4D72-B47E-BC03FF530FCC}" xr6:coauthVersionLast="47" xr6:coauthVersionMax="47" xr10:uidLastSave="{00000000-0000-0000-0000-000000000000}"/>
  <bookViews>
    <workbookView xWindow="3510" yWindow="3510" windowWidth="21600" windowHeight="11295" xr2:uid="{00000000-000D-0000-FFFF-FFFF00000000}"/>
  </bookViews>
  <sheets>
    <sheet name=" Brasseries_Fabrication_Imports" sheetId="3" r:id="rId1"/>
    <sheet name="Charge fiscale 1927 -"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4" l="1"/>
  <c r="H40" i="4"/>
  <c r="H39" i="4"/>
  <c r="H38" i="4"/>
  <c r="H37" i="4"/>
  <c r="H36" i="4"/>
  <c r="H35" i="4"/>
  <c r="H34" i="4"/>
  <c r="H33" i="4"/>
  <c r="H32" i="4"/>
  <c r="H31" i="4"/>
  <c r="H30" i="4"/>
  <c r="H29" i="4"/>
  <c r="H28" i="4"/>
  <c r="H27" i="4"/>
  <c r="H26" i="4"/>
  <c r="H25" i="4"/>
  <c r="H24" i="4"/>
  <c r="H23" i="4"/>
  <c r="H22" i="4"/>
  <c r="H21" i="4"/>
  <c r="H20" i="4"/>
  <c r="H19" i="4"/>
  <c r="H18" i="4"/>
  <c r="H17" i="4"/>
  <c r="H16" i="4"/>
  <c r="H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Richner Patrick EZV</author>
  </authors>
  <commentList>
    <comment ref="B9" authorId="0" shapeId="0" xr:uid="{971BE27A-845C-4842-98C4-B50E9706943F}">
      <text>
        <r>
          <rPr>
            <b/>
            <sz val="9"/>
            <color indexed="81"/>
            <rFont val="Segoe UI"/>
            <family val="2"/>
          </rPr>
          <t xml:space="preserve">Brasseries 1840 - 1925
Année   Brasseries     Fabrication
1840       50                       55'000
1883     423                     996'000
1890     337                  1'390'000
1895     293                  1'780'000   
1900     245                  2'210'000    
1905     186                  2'420'000
1910     146                  2'650'000    
1915     126                  2'190'000
1920       93                  1'070'000   
1925       69                  1'840'000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Richner Patrick EZV</author>
    <author>Patrick Richner</author>
  </authors>
  <commentList>
    <comment ref="F6" authorId="0" shapeId="0" xr:uid="{AC53BBD4-C738-4CE9-9F0E-5953726AAB8B}">
      <text>
        <r>
          <rPr>
            <b/>
            <sz val="9"/>
            <color indexed="81"/>
            <rFont val="Segoe UI"/>
            <family val="2"/>
          </rPr>
          <t>Warenumsatzsteuer</t>
        </r>
        <r>
          <rPr>
            <sz val="9"/>
            <color indexed="81"/>
            <rFont val="Segoe UI"/>
            <family val="2"/>
          </rPr>
          <t xml:space="preserve">
</t>
        </r>
      </text>
    </comment>
    <comment ref="J8" authorId="1" shapeId="0" xr:uid="{74A0CD6E-AAC9-4B39-85A4-AB3ED57E4A6E}">
      <text>
        <r>
          <rPr>
            <sz val="9"/>
            <color indexed="81"/>
            <rFont val="Tahoma"/>
            <family val="2"/>
          </rPr>
          <t>Beginn Belastung</t>
        </r>
      </text>
    </comment>
    <comment ref="J9" authorId="1" shapeId="0" xr:uid="{30AE8CA4-6932-415F-B06D-D342439E6964}">
      <text>
        <r>
          <rPr>
            <sz val="9"/>
            <color indexed="81"/>
            <rFont val="Tahoma"/>
            <family val="2"/>
          </rPr>
          <t>Finanzbedarf</t>
        </r>
      </text>
    </comment>
    <comment ref="J10" authorId="1" shapeId="0" xr:uid="{88DAA9C8-CCBA-46E9-A45E-A3961247D13C}">
      <text>
        <r>
          <rPr>
            <sz val="9"/>
            <color indexed="81"/>
            <rFont val="Tahoma"/>
            <family val="2"/>
          </rPr>
          <t xml:space="preserve">Getränkesteuer
</t>
        </r>
      </text>
    </comment>
    <comment ref="J11" authorId="1" shapeId="0" xr:uid="{FA86502E-3A0F-4607-9CD2-256349D3FA5C}">
      <text>
        <r>
          <rPr>
            <sz val="9"/>
            <color indexed="81"/>
            <rFont val="Tahoma"/>
            <family val="2"/>
          </rPr>
          <t>Finanzbedarf</t>
        </r>
      </text>
    </comment>
    <comment ref="J12" authorId="1" shapeId="0" xr:uid="{5A7D9414-8966-413A-93EF-E794F07E1924}">
      <text>
        <r>
          <rPr>
            <sz val="9"/>
            <color indexed="81"/>
            <rFont val="Tahoma"/>
            <family val="2"/>
          </rPr>
          <t xml:space="preserve">Frankenabwertung
</t>
        </r>
      </text>
    </comment>
    <comment ref="J13" authorId="1" shapeId="0" xr:uid="{8E1726E0-481A-4C67-9AD7-8EB9D9794194}">
      <text>
        <r>
          <rPr>
            <sz val="9"/>
            <color indexed="81"/>
            <rFont val="Tahoma"/>
            <family val="2"/>
          </rPr>
          <t xml:space="preserve">Malzverbilligung
</t>
        </r>
      </text>
    </comment>
    <comment ref="J14" authorId="1" shapeId="0" xr:uid="{A02B1425-D0B5-460F-B973-711090FC88A9}">
      <text>
        <r>
          <rPr>
            <sz val="9"/>
            <color indexed="81"/>
            <rFont val="Tahoma"/>
            <family val="2"/>
          </rPr>
          <t xml:space="preserve">Bierpreiserhöhung
</t>
        </r>
      </text>
    </comment>
    <comment ref="J15" authorId="1" shapeId="0" xr:uid="{98891D0A-D6C3-4CD8-A7E5-0DF374A9405A}">
      <text>
        <r>
          <rPr>
            <sz val="9"/>
            <color indexed="81"/>
            <rFont val="Tahoma"/>
            <family val="2"/>
          </rPr>
          <t xml:space="preserve">Einführung WUST
</t>
        </r>
      </text>
    </comment>
    <comment ref="J16" authorId="1" shapeId="0" xr:uid="{53618489-02D0-4264-9CE2-F6C385AADD00}">
      <text>
        <r>
          <rPr>
            <sz val="9"/>
            <color indexed="81"/>
            <rFont val="Tahoma"/>
            <family val="2"/>
          </rPr>
          <t xml:space="preserve">Verdoppelung WUST
</t>
        </r>
      </text>
    </comment>
    <comment ref="J17" authorId="1" shapeId="0" xr:uid="{75054E6C-A3F7-4F59-BE10-F2AD4D10BA18}">
      <text>
        <r>
          <rPr>
            <sz val="9"/>
            <color indexed="81"/>
            <rFont val="Tahoma"/>
            <family val="2"/>
          </rPr>
          <t xml:space="preserve">Malzpreiserhöhung
</t>
        </r>
      </text>
    </comment>
    <comment ref="J18" authorId="1" shapeId="0" xr:uid="{223B6027-CD63-4F89-889E-33EE91BDBD66}">
      <text>
        <r>
          <rPr>
            <sz val="9"/>
            <color indexed="81"/>
            <rFont val="Tahoma"/>
            <family val="2"/>
          </rPr>
          <t xml:space="preserve">Verlustrechnungen
</t>
        </r>
      </text>
    </comment>
    <comment ref="J19" authorId="1" shapeId="0" xr:uid="{47920D38-0899-4273-B2CA-12F1F1B15A9B}">
      <text>
        <r>
          <rPr>
            <sz val="9"/>
            <color indexed="81"/>
            <rFont val="Tahoma"/>
            <family val="2"/>
          </rPr>
          <t xml:space="preserve">Malzpreisverbilligung
</t>
        </r>
      </text>
    </comment>
    <comment ref="J20" authorId="1" shapeId="0" xr:uid="{99924469-6AEE-4EC1-BF13-F4E85CAF6185}">
      <text>
        <r>
          <rPr>
            <sz val="9"/>
            <color indexed="81"/>
            <rFont val="Tahoma"/>
            <family val="2"/>
          </rPr>
          <t xml:space="preserve">Bierpreiserhöhung
</t>
        </r>
      </text>
    </comment>
    <comment ref="J21" authorId="1" shapeId="0" xr:uid="{123AB13C-5BAC-4437-B3E3-5CB74BEB82E0}">
      <text>
        <r>
          <rPr>
            <sz val="9"/>
            <color indexed="81"/>
            <rFont val="Tahoma"/>
            <family val="2"/>
          </rPr>
          <t xml:space="preserve">10% WUST Reduktion
</t>
        </r>
      </text>
    </comment>
    <comment ref="J22" authorId="1" shapeId="0" xr:uid="{3CF82EEF-ADDB-4DC3-B69E-F44258E5929D}">
      <text>
        <r>
          <rPr>
            <sz val="9"/>
            <color indexed="81"/>
            <rFont val="Tahoma"/>
            <family val="2"/>
          </rPr>
          <t xml:space="preserve">Bierpreiserhöhung
</t>
        </r>
      </text>
    </comment>
    <comment ref="J23" authorId="1" shapeId="0" xr:uid="{B9C740D6-7E6C-4FD2-B80F-3445641485AE}">
      <text>
        <r>
          <rPr>
            <sz val="9"/>
            <color indexed="81"/>
            <rFont val="Tahoma"/>
            <family val="2"/>
          </rPr>
          <t xml:space="preserve">Gesetzl. Verankerung
</t>
        </r>
      </text>
    </comment>
    <comment ref="J24" authorId="1" shapeId="0" xr:uid="{ECA28FBD-A713-4B53-81FF-ECD03382B6CD}">
      <text>
        <r>
          <rPr>
            <sz val="9"/>
            <color indexed="81"/>
            <rFont val="Tahoma"/>
            <family val="2"/>
          </rPr>
          <t xml:space="preserve">WUST-Erhöhung
</t>
        </r>
      </text>
    </comment>
    <comment ref="J25" authorId="1" shapeId="0" xr:uid="{CD3DEE8F-5940-479B-97D8-F4A5AF8EEC1E}">
      <text>
        <r>
          <rPr>
            <sz val="9"/>
            <color indexed="81"/>
            <rFont val="Tahoma"/>
            <family val="2"/>
          </rPr>
          <t xml:space="preserve">WUST-Erhöhung
</t>
        </r>
      </text>
    </comment>
    <comment ref="J26" authorId="1" shapeId="0" xr:uid="{AAF2FDB7-4F50-4AE6-89A4-B77ADB799755}">
      <text>
        <r>
          <rPr>
            <sz val="9"/>
            <color indexed="81"/>
            <rFont val="Tahoma"/>
            <family val="2"/>
          </rPr>
          <t xml:space="preserve">Erhöhung Zollzuschläge
</t>
        </r>
      </text>
    </comment>
    <comment ref="J27" authorId="1" shapeId="0" xr:uid="{DD44E24B-9B8B-44A6-BB56-9E14E5ACCE8A}">
      <text>
        <r>
          <rPr>
            <sz val="9"/>
            <color indexed="81"/>
            <rFont val="Tahoma"/>
            <family val="2"/>
          </rPr>
          <t xml:space="preserve">Genehmigung BV
</t>
        </r>
      </text>
    </comment>
    <comment ref="J28" authorId="1" shapeId="0" xr:uid="{5BA1E5A2-06DE-42C8-8FD1-E76A6B721C5B}">
      <text>
        <r>
          <rPr>
            <sz val="9"/>
            <color indexed="81"/>
            <rFont val="Tahoma"/>
            <family val="2"/>
          </rPr>
          <t xml:space="preserve">Bierpreis- und Biersteuer-Erhöhung
</t>
        </r>
      </text>
    </comment>
    <comment ref="J29" authorId="1" shapeId="0" xr:uid="{C63A5B6B-90D3-4137-AC39-4DBFA48AA963}">
      <text>
        <r>
          <rPr>
            <sz val="9"/>
            <color indexed="81"/>
            <rFont val="Tahoma"/>
            <family val="2"/>
          </rPr>
          <t xml:space="preserve">Bierpreis- und Biersteuer-Erhöhung
</t>
        </r>
      </text>
    </comment>
    <comment ref="J30" authorId="1" shapeId="0" xr:uid="{6E9A67B4-062E-47B2-9FE4-661F33545FDC}">
      <text>
        <r>
          <rPr>
            <sz val="9"/>
            <color indexed="81"/>
            <rFont val="Tahoma"/>
            <family val="2"/>
          </rPr>
          <t xml:space="preserve">Bierpreis- und WUST-Erhöhung
</t>
        </r>
      </text>
    </comment>
    <comment ref="J31" authorId="1" shapeId="0" xr:uid="{8BA3320B-FF9C-4DF6-B29F-FFF244C1E0CC}">
      <text>
        <r>
          <rPr>
            <sz val="9"/>
            <color indexed="81"/>
            <rFont val="Tahoma"/>
            <family val="2"/>
          </rPr>
          <t xml:space="preserve">Bierpreis- und WUST-Erhöhung
</t>
        </r>
      </text>
    </comment>
    <comment ref="J32" authorId="1" shapeId="0" xr:uid="{068F68D4-57B6-4E97-9F8A-A5064D7788A5}">
      <text>
        <r>
          <rPr>
            <sz val="9"/>
            <color indexed="81"/>
            <rFont val="Tahoma"/>
            <family val="2"/>
          </rPr>
          <t xml:space="preserve">WUST-Erhöhung
</t>
        </r>
      </text>
    </comment>
    <comment ref="J33" authorId="1" shapeId="0" xr:uid="{ABB25D57-4612-4484-90DE-DE685671383C}">
      <text>
        <r>
          <rPr>
            <sz val="9"/>
            <color indexed="81"/>
            <rFont val="Tahoma"/>
            <family val="2"/>
          </rPr>
          <t xml:space="preserve">Biersteuer-Erhöhung
</t>
        </r>
      </text>
    </comment>
    <comment ref="J34" authorId="1" shapeId="0" xr:uid="{DD62902A-8FC1-46B9-A86F-E2CC3FDAE687}">
      <text>
        <r>
          <rPr>
            <sz val="9"/>
            <color indexed="81"/>
            <rFont val="Tahoma"/>
            <family val="2"/>
          </rPr>
          <t xml:space="preserve">Biersteuer-Erhöhung
</t>
        </r>
      </text>
    </comment>
    <comment ref="J35" authorId="1" shapeId="0" xr:uid="{35D3E854-D8F1-42CD-9F65-CC2F4B52CDFF}">
      <text>
        <r>
          <rPr>
            <sz val="9"/>
            <color indexed="81"/>
            <rFont val="Tahoma"/>
            <family val="2"/>
          </rPr>
          <t xml:space="preserve">Biersteuer-Erhöhung / Änderung WUST
</t>
        </r>
      </text>
    </comment>
    <comment ref="J36" authorId="1" shapeId="0" xr:uid="{C20245AC-DA20-40DD-A3C8-2E8F35669AC4}">
      <text>
        <r>
          <rPr>
            <sz val="9"/>
            <color indexed="81"/>
            <rFont val="Tahoma"/>
            <family val="2"/>
          </rPr>
          <t xml:space="preserve">Biersteuer-Erhöhung
</t>
        </r>
      </text>
    </comment>
    <comment ref="J37" authorId="1" shapeId="0" xr:uid="{C7CF6A85-7FF2-489C-B434-E16813319AE5}">
      <text>
        <r>
          <rPr>
            <sz val="9"/>
            <color indexed="81"/>
            <rFont val="Tahoma"/>
            <family val="2"/>
          </rPr>
          <t xml:space="preserve">Biersteuer-Erhöhung
</t>
        </r>
      </text>
    </comment>
    <comment ref="J38" authorId="1" shapeId="0" xr:uid="{47537051-10E6-4007-95A9-17ED26E2A9D2}">
      <text>
        <r>
          <rPr>
            <sz val="9"/>
            <color indexed="81"/>
            <rFont val="Tahoma"/>
            <family val="2"/>
          </rPr>
          <t xml:space="preserve">Biersteuer-Erhöhung
</t>
        </r>
      </text>
    </comment>
    <comment ref="J39" authorId="1" shapeId="0" xr:uid="{9A7B4E71-D280-4E40-9057-4E15004C28EE}">
      <text>
        <r>
          <rPr>
            <sz val="9"/>
            <color indexed="81"/>
            <rFont val="Tahoma"/>
            <family val="2"/>
          </rPr>
          <t xml:space="preserve">Biersteuer-Erhöhung / Änderung WUST
</t>
        </r>
      </text>
    </comment>
    <comment ref="J40" authorId="1" shapeId="0" xr:uid="{1B5AB1AC-F0EB-42C3-A7CF-619FA69F3798}">
      <text>
        <r>
          <rPr>
            <sz val="9"/>
            <color indexed="81"/>
            <rFont val="Tahoma"/>
            <family val="2"/>
          </rPr>
          <t xml:space="preserve">Biersteuer-Erhöhung / Einführung MWST
</t>
        </r>
      </text>
    </comment>
    <comment ref="J41" authorId="1" shapeId="0" xr:uid="{6B4BDA27-EEBA-4295-8200-D2BFB687A871}">
      <text>
        <r>
          <rPr>
            <sz val="9"/>
            <color indexed="81"/>
            <rFont val="Tahoma"/>
            <family val="2"/>
          </rPr>
          <t xml:space="preserve">Einbau Zollzuschlag in Biersteuer
</t>
        </r>
      </text>
    </comment>
    <comment ref="J42" authorId="1" shapeId="0" xr:uid="{5050E5BB-12C6-45C3-8ED2-FC8650E6E28C}">
      <text>
        <r>
          <rPr>
            <sz val="9"/>
            <color indexed="81"/>
            <rFont val="Tahoma"/>
            <family val="2"/>
          </rPr>
          <t xml:space="preserve">Erhebungsänderung
</t>
        </r>
      </text>
    </comment>
    <comment ref="J43" authorId="1" shapeId="0" xr:uid="{E5D49EC6-3FDD-49F1-A3A5-99CB4D21822A}">
      <text>
        <r>
          <rPr>
            <sz val="9"/>
            <color indexed="81"/>
            <rFont val="Tahoma"/>
            <family val="2"/>
          </rPr>
          <t xml:space="preserve">Erhöhung MWST / Senkung Biersteuer
</t>
        </r>
      </text>
    </comment>
    <comment ref="J44" authorId="1" shapeId="0" xr:uid="{039947E7-D6CB-4F5A-8B2E-6E8B50BA1652}">
      <text>
        <r>
          <rPr>
            <sz val="9"/>
            <color indexed="81"/>
            <rFont val="Tahoma"/>
            <family val="2"/>
          </rPr>
          <t xml:space="preserve">Erhöhung Biersteuer
</t>
        </r>
      </text>
    </comment>
  </commentList>
</comments>
</file>

<file path=xl/sharedStrings.xml><?xml version="1.0" encoding="utf-8"?>
<sst xmlns="http://schemas.openxmlformats.org/spreadsheetml/2006/main" count="399" uniqueCount="377">
  <si>
    <t xml:space="preserve"> - </t>
  </si>
  <si>
    <t>BB 30.09.1927</t>
  </si>
  <si>
    <t>BB 08.07.1932</t>
  </si>
  <si>
    <t>BRB 04.08.1934</t>
  </si>
  <si>
    <t>BB 31.01.1936</t>
  </si>
  <si>
    <t>BRB 13.12.1937</t>
  </si>
  <si>
    <t>BRB 07.11.1938</t>
  </si>
  <si>
    <t>BRB 19.03.1941</t>
  </si>
  <si>
    <t>BRB 29.07.1941</t>
  </si>
  <si>
    <t>BRB 20.11.1942</t>
  </si>
  <si>
    <t>BRB 13.12.1943</t>
  </si>
  <si>
    <t>BRB 09.01.1945</t>
  </si>
  <si>
    <t>BRB 20.03.1950</t>
  </si>
  <si>
    <t>OZD 29.01.1952</t>
  </si>
  <si>
    <t>BB 21.12.1955</t>
  </si>
  <si>
    <t>OZD 06.04.1957</t>
  </si>
  <si>
    <t>BB 31.01.1958</t>
  </si>
  <si>
    <t>Dep. 12.04.1964</t>
  </si>
  <si>
    <t>Dep. 30.05.1967</t>
  </si>
  <si>
    <t>BRB 30.05.1967</t>
  </si>
  <si>
    <t>BB 21.12.1967</t>
  </si>
  <si>
    <t>BB 16.09.1970</t>
  </si>
  <si>
    <t>BRB 24.11.1971</t>
  </si>
  <si>
    <t>Dep. 25.04.1974</t>
  </si>
  <si>
    <t>Dep. 18.11.1976</t>
  </si>
  <si>
    <t>Dep. 20.05.1980</t>
  </si>
  <si>
    <t>V 24.06.1981</t>
  </si>
  <si>
    <t>V 15.09.1982</t>
  </si>
  <si>
    <t>V 17.12.1984</t>
  </si>
  <si>
    <t>V 20.05.1987</t>
  </si>
  <si>
    <t>V 01.05.1990</t>
  </si>
  <si>
    <t>V 17.06.1991</t>
  </si>
  <si>
    <t>V 15.03.1992</t>
  </si>
  <si>
    <t>V 13.03.1995</t>
  </si>
  <si>
    <t>V 17.05.1995</t>
  </si>
  <si>
    <t>V 25.01.1998</t>
  </si>
  <si>
    <t>V 25.11.1998</t>
  </si>
  <si>
    <t>01.01.2002 - 2006</t>
  </si>
  <si>
    <t>Dep. 05.10.2001</t>
  </si>
  <si>
    <t>7.6 / 8.0    7.7 / 8.1</t>
  </si>
  <si>
    <t>Valable</t>
  </si>
  <si>
    <t>Décret du</t>
  </si>
  <si>
    <t>Charge par hectolitre</t>
  </si>
  <si>
    <t>Charge totale en %</t>
  </si>
  <si>
    <t>A partir de 2007</t>
  </si>
  <si>
    <t>Loi fédérale du 6 octobre 2006 sur l'imposition de la bière (LIB; RS641.411)</t>
  </si>
  <si>
    <t>jusqu'à 10.0° Plato</t>
  </si>
  <si>
    <t>de 10.1 à 14.0° Plato</t>
  </si>
  <si>
    <t>à artir de 14.1° Plato</t>
  </si>
  <si>
    <t>Bière légère</t>
  </si>
  <si>
    <t>Bière normale</t>
  </si>
  <si>
    <t>Bière forte</t>
  </si>
  <si>
    <t>L'impôt est calculé par hectolitre et sur la base de la teneur en moût d'origine, exprimée en degrés Plato.</t>
  </si>
  <si>
    <t>Année</t>
  </si>
  <si>
    <t>Nombre de brasseries</t>
  </si>
  <si>
    <t xml:space="preserve"> avec Liechtenstein</t>
  </si>
  <si>
    <t>sans Liechtenstein</t>
  </si>
  <si>
    <t>Bases</t>
  </si>
  <si>
    <t>Prix de l'engrossement (bière blonde, en fût, en CHF)</t>
  </si>
  <si>
    <t>Département fédéral des finances DFF</t>
  </si>
  <si>
    <t>Office fédéral de la douane et de la sécurité des frontières OFDF</t>
  </si>
  <si>
    <t>1 021</t>
  </si>
  <si>
    <t>1 132</t>
  </si>
  <si>
    <t>1 212</t>
  </si>
  <si>
    <t>1 278</t>
  </si>
  <si>
    <t>1 179</t>
  </si>
  <si>
    <t>2 056</t>
  </si>
  <si>
    <t>2 338</t>
  </si>
  <si>
    <t>2 541</t>
  </si>
  <si>
    <t>2 609</t>
  </si>
  <si>
    <t>2 621</t>
  </si>
  <si>
    <t>2 416</t>
  </si>
  <si>
    <t>2 472</t>
  </si>
  <si>
    <t>2 233</t>
  </si>
  <si>
    <t>2 039</t>
  </si>
  <si>
    <t>2 128</t>
  </si>
  <si>
    <t>2 120</t>
  </si>
  <si>
    <t>2 249</t>
  </si>
  <si>
    <t>2 396</t>
  </si>
  <si>
    <t>1 844</t>
  </si>
  <si>
    <t>1 273</t>
  </si>
  <si>
    <t>1 093</t>
  </si>
  <si>
    <t>1 195</t>
  </si>
  <si>
    <t>1 777</t>
  </si>
  <si>
    <t>1 723</t>
  </si>
  <si>
    <t>1 904</t>
  </si>
  <si>
    <t>2 007</t>
  </si>
  <si>
    <t>2 414</t>
  </si>
  <si>
    <t>2 579</t>
  </si>
  <si>
    <t>2 713</t>
  </si>
  <si>
    <t>2 979</t>
  </si>
  <si>
    <t>3 137</t>
  </si>
  <si>
    <t>3 272</t>
  </si>
  <si>
    <t>3 305</t>
  </si>
  <si>
    <t>3 718</t>
  </si>
  <si>
    <t>3 988</t>
  </si>
  <si>
    <t>2 178</t>
  </si>
  <si>
    <t>2 342</t>
  </si>
  <si>
    <t>2 397</t>
  </si>
  <si>
    <t>4 135</t>
  </si>
  <si>
    <t>4 579</t>
  </si>
  <si>
    <t>4 395</t>
  </si>
  <si>
    <t>4 586</t>
  </si>
  <si>
    <t>4 685</t>
  </si>
  <si>
    <t>4 510</t>
  </si>
  <si>
    <t>4 657</t>
  </si>
  <si>
    <t>4 733</t>
  </si>
  <si>
    <t>4 821</t>
  </si>
  <si>
    <t>4 494</t>
  </si>
  <si>
    <t>4 710</t>
  </si>
  <si>
    <t>4 600</t>
  </si>
  <si>
    <t>4 325</t>
  </si>
  <si>
    <t>4 245</t>
  </si>
  <si>
    <t>4 025</t>
  </si>
  <si>
    <t>4 201</t>
  </si>
  <si>
    <t>4 205</t>
  </si>
  <si>
    <t>4 171</t>
  </si>
  <si>
    <t>4 077</t>
  </si>
  <si>
    <t>4 076</t>
  </si>
  <si>
    <t>4 004</t>
  </si>
  <si>
    <t>4 053</t>
  </si>
  <si>
    <t>4 087</t>
  </si>
  <si>
    <t>4 045</t>
  </si>
  <si>
    <t>4 049</t>
  </si>
  <si>
    <t>4 121</t>
  </si>
  <si>
    <t>4 143</t>
  </si>
  <si>
    <t>4 137</t>
  </si>
  <si>
    <t>4 020</t>
  </si>
  <si>
    <t>3 804</t>
  </si>
  <si>
    <t>3 828</t>
  </si>
  <si>
    <t>3 671</t>
  </si>
  <si>
    <t>3 541</t>
  </si>
  <si>
    <t>3 496</t>
  </si>
  <si>
    <t>3 521</t>
  </si>
  <si>
    <t>3 549</t>
  </si>
  <si>
    <t>3 547</t>
  </si>
  <si>
    <t>3 436</t>
  </si>
  <si>
    <t>3 665</t>
  </si>
  <si>
    <t>3 560</t>
  </si>
  <si>
    <t>3 416</t>
  </si>
  <si>
    <t>3 494</t>
  </si>
  <si>
    <t>3 531</t>
  </si>
  <si>
    <t>3 625</t>
  </si>
  <si>
    <t>3 554</t>
  </si>
  <si>
    <t>3 538</t>
  </si>
  <si>
    <t>3 546</t>
  </si>
  <si>
    <t>3 514</t>
  </si>
  <si>
    <t>3 369</t>
  </si>
  <si>
    <t>3 431</t>
  </si>
  <si>
    <t>3 419</t>
  </si>
  <si>
    <t>3 427</t>
  </si>
  <si>
    <t>3 463</t>
  </si>
  <si>
    <t>3 659</t>
  </si>
  <si>
    <t>3 675</t>
  </si>
  <si>
    <t>3 404</t>
  </si>
  <si>
    <t>3 382</t>
  </si>
  <si>
    <t>3 686</t>
  </si>
  <si>
    <t>1 033</t>
  </si>
  <si>
    <t>1 060</t>
  </si>
  <si>
    <t>1 197</t>
  </si>
  <si>
    <t>1 196</t>
  </si>
  <si>
    <t>1 160</t>
  </si>
  <si>
    <t>1 154</t>
  </si>
  <si>
    <t>1 133</t>
  </si>
  <si>
    <t>1 036</t>
  </si>
  <si>
    <t>1 030</t>
  </si>
  <si>
    <t>1 100</t>
  </si>
  <si>
    <t>1 026</t>
  </si>
  <si>
    <t>4 695</t>
  </si>
  <si>
    <t>4 705</t>
  </si>
  <si>
    <t>4 504</t>
  </si>
  <si>
    <t>Quantité                         (en 1000 hl)</t>
  </si>
  <si>
    <t>Importations                 (en 1000 hl)</t>
  </si>
  <si>
    <t xml:space="preserve">Recettes fiscales                                                      (en 1000 CHF)             </t>
  </si>
  <si>
    <t>Total                    (en 1000 hl)</t>
  </si>
  <si>
    <t>2 054</t>
  </si>
  <si>
    <t>2 142</t>
  </si>
  <si>
    <t>2 133</t>
  </si>
  <si>
    <t>2 259</t>
  </si>
  <si>
    <t>2 402</t>
  </si>
  <si>
    <t>1 849</t>
  </si>
  <si>
    <t>1 276</t>
  </si>
  <si>
    <t>1 094</t>
  </si>
  <si>
    <t>1 198</t>
  </si>
  <si>
    <t>1 780</t>
  </si>
  <si>
    <t>1 727</t>
  </si>
  <si>
    <t>1 909</t>
  </si>
  <si>
    <t>2 013</t>
  </si>
  <si>
    <t>2 184</t>
  </si>
  <si>
    <t>2 348</t>
  </si>
  <si>
    <t>2 405</t>
  </si>
  <si>
    <t>2 423</t>
  </si>
  <si>
    <t>2 588</t>
  </si>
  <si>
    <t>2 723</t>
  </si>
  <si>
    <t>2 991</t>
  </si>
  <si>
    <t>3 152</t>
  </si>
  <si>
    <t>3 288</t>
  </si>
  <si>
    <t>3 323</t>
  </si>
  <si>
    <t>3 739</t>
  </si>
  <si>
    <t>4 012</t>
  </si>
  <si>
    <t>4 162</t>
  </si>
  <si>
    <t>4 615</t>
  </si>
  <si>
    <t>4 442</t>
  </si>
  <si>
    <t>4 640</t>
  </si>
  <si>
    <t>4 598</t>
  </si>
  <si>
    <t>4 757</t>
  </si>
  <si>
    <t>4 759</t>
  </si>
  <si>
    <t>4 858</t>
  </si>
  <si>
    <t>4 958</t>
  </si>
  <si>
    <t>4 642</t>
  </si>
  <si>
    <t>4 890</t>
  </si>
  <si>
    <t>4 806</t>
  </si>
  <si>
    <t>4 564</t>
  </si>
  <si>
    <t>4 501</t>
  </si>
  <si>
    <t>4 297</t>
  </si>
  <si>
    <t>4 290</t>
  </si>
  <si>
    <t>4 351</t>
  </si>
  <si>
    <t>4 367</t>
  </si>
  <si>
    <t>4 550</t>
  </si>
  <si>
    <t>4 584</t>
  </si>
  <si>
    <t>4 500</t>
  </si>
  <si>
    <t>4 524</t>
  </si>
  <si>
    <t>4 558</t>
  </si>
  <si>
    <t>4 538</t>
  </si>
  <si>
    <t>4 587</t>
  </si>
  <si>
    <t>4 698</t>
  </si>
  <si>
    <t>4 738</t>
  </si>
  <si>
    <t>4 819</t>
  </si>
  <si>
    <t>4 727</t>
  </si>
  <si>
    <t>4 487</t>
  </si>
  <si>
    <t>4 546</t>
  </si>
  <si>
    <t>4 375</t>
  </si>
  <si>
    <t>4 261</t>
  </si>
  <si>
    <t>4 206</t>
  </si>
  <si>
    <t>4 221</t>
  </si>
  <si>
    <t>4 179</t>
  </si>
  <si>
    <t>4 117</t>
  </si>
  <si>
    <t>4 164</t>
  </si>
  <si>
    <t>4 070</t>
  </si>
  <si>
    <t>4 333</t>
  </si>
  <si>
    <t>4 131</t>
  </si>
  <si>
    <t>4 287</t>
  </si>
  <si>
    <t>4 369</t>
  </si>
  <si>
    <t>4 488</t>
  </si>
  <si>
    <t>4 479</t>
  </si>
  <si>
    <t>4 525</t>
  </si>
  <si>
    <t>4 574</t>
  </si>
  <si>
    <t>4 566</t>
  </si>
  <si>
    <t>4 627</t>
  </si>
  <si>
    <t>4 573</t>
  </si>
  <si>
    <t>4 596</t>
  </si>
  <si>
    <t>4 712</t>
  </si>
  <si>
    <t>1 032</t>
  </si>
  <si>
    <t>4 414</t>
  </si>
  <si>
    <t>8 905</t>
  </si>
  <si>
    <t>11 905</t>
  </si>
  <si>
    <t>12 756</t>
  </si>
  <si>
    <t>12 682</t>
  </si>
  <si>
    <t>13 423</t>
  </si>
  <si>
    <t>14 249</t>
  </si>
  <si>
    <t>19 190</t>
  </si>
  <si>
    <t>15 010</t>
  </si>
  <si>
    <t>11 005</t>
  </si>
  <si>
    <t>9 116</t>
  </si>
  <si>
    <t>6 222</t>
  </si>
  <si>
    <t>6 850</t>
  </si>
  <si>
    <t>10 402</t>
  </si>
  <si>
    <t>10 342</t>
  </si>
  <si>
    <t>11 445</t>
  </si>
  <si>
    <t>12 048</t>
  </si>
  <si>
    <t>13 036</t>
  </si>
  <si>
    <t>14 036</t>
  </si>
  <si>
    <t>14 372</t>
  </si>
  <si>
    <t>14 487</t>
  </si>
  <si>
    <t>15 481</t>
  </si>
  <si>
    <t>16 285</t>
  </si>
  <si>
    <t>17 900</t>
  </si>
  <si>
    <t>18 861</t>
  </si>
  <si>
    <t>19 708</t>
  </si>
  <si>
    <t>19 750</t>
  </si>
  <si>
    <t>22 270</t>
  </si>
  <si>
    <t>23 808</t>
  </si>
  <si>
    <t>24 714</t>
  </si>
  <si>
    <t>27 425</t>
  </si>
  <si>
    <t>26 397</t>
  </si>
  <si>
    <t>27 572</t>
  </si>
  <si>
    <t>18 184</t>
  </si>
  <si>
    <t>27 329</t>
  </si>
  <si>
    <t>28 220</t>
  </si>
  <si>
    <t>29 276</t>
  </si>
  <si>
    <t>32 104</t>
  </si>
  <si>
    <t>34 296</t>
  </si>
  <si>
    <t>36 305</t>
  </si>
  <si>
    <t>36 216</t>
  </si>
  <si>
    <t>34 286</t>
  </si>
  <si>
    <t>33 600</t>
  </si>
  <si>
    <t>32 177</t>
  </si>
  <si>
    <t>31 976</t>
  </si>
  <si>
    <t>32 206</t>
  </si>
  <si>
    <t>32 766</t>
  </si>
  <si>
    <t>35 914</t>
  </si>
  <si>
    <t>42 816</t>
  </si>
  <si>
    <t>49 671</t>
  </si>
  <si>
    <t>48 677</t>
  </si>
  <si>
    <t>55 424</t>
  </si>
  <si>
    <t>57 391</t>
  </si>
  <si>
    <t>57 798</t>
  </si>
  <si>
    <t>61 028</t>
  </si>
  <si>
    <t>62 334</t>
  </si>
  <si>
    <t>65 798</t>
  </si>
  <si>
    <t>71 916</t>
  </si>
  <si>
    <t>89 693</t>
  </si>
  <si>
    <t>94 250</t>
  </si>
  <si>
    <t>94 767</t>
  </si>
  <si>
    <t>100 648</t>
  </si>
  <si>
    <t>109 544</t>
  </si>
  <si>
    <t>107 813</t>
  </si>
  <si>
    <t>107 619</t>
  </si>
  <si>
    <t>105 031</t>
  </si>
  <si>
    <t>94 778</t>
  </si>
  <si>
    <t>98 513</t>
  </si>
  <si>
    <t>100 000</t>
  </si>
  <si>
    <t>105 911</t>
  </si>
  <si>
    <t>105 221</t>
  </si>
  <si>
    <t>102 401</t>
  </si>
  <si>
    <t>104 190</t>
  </si>
  <si>
    <t>107 580</t>
  </si>
  <si>
    <t>110 451</t>
  </si>
  <si>
    <t>110 257</t>
  </si>
  <si>
    <t>112 451</t>
  </si>
  <si>
    <t>113 082</t>
  </si>
  <si>
    <t>113 863</t>
  </si>
  <si>
    <t>113 669</t>
  </si>
  <si>
    <t>113 481</t>
  </si>
  <si>
    <t>114 287</t>
  </si>
  <si>
    <t>112 982</t>
  </si>
  <si>
    <t>112 880</t>
  </si>
  <si>
    <t>115 016</t>
  </si>
  <si>
    <t>117 170</t>
  </si>
  <si>
    <t>110 827</t>
  </si>
  <si>
    <t>107 343</t>
  </si>
  <si>
    <t>115 687</t>
  </si>
  <si>
    <t>105 496</t>
  </si>
  <si>
    <t>104 800</t>
  </si>
  <si>
    <t>102 002</t>
  </si>
  <si>
    <t>103 779</t>
  </si>
  <si>
    <t>107 155</t>
  </si>
  <si>
    <t>110 024</t>
  </si>
  <si>
    <t>109 839</t>
  </si>
  <si>
    <t>112 014</t>
  </si>
  <si>
    <t>112 647</t>
  </si>
  <si>
    <t>113 425</t>
  </si>
  <si>
    <t>113 227</t>
  </si>
  <si>
    <t>113 041</t>
  </si>
  <si>
    <t>113 850</t>
  </si>
  <si>
    <t>112 553</t>
  </si>
  <si>
    <t>112 459</t>
  </si>
  <si>
    <t>114 585</t>
  </si>
  <si>
    <t>116 728</t>
  </si>
  <si>
    <t>110 416</t>
  </si>
  <si>
    <t>106 937</t>
  </si>
  <si>
    <t>115 258</t>
  </si>
  <si>
    <t>Source: Office fédéral de la douane et de la sécurité des frontières OFDF, Impôts sur le tabac et sur la bière</t>
  </si>
  <si>
    <t xml:space="preserve">Charge fiscale de la bière à partir de 1927                                                                            </t>
  </si>
  <si>
    <t>Impôt sur la bière en CHF</t>
  </si>
  <si>
    <t>Total         en CHF</t>
  </si>
  <si>
    <t>TVA          en CHF</t>
  </si>
  <si>
    <t>"TVA"       en CHF</t>
  </si>
  <si>
    <t>TVA        taux en %</t>
  </si>
  <si>
    <t>Surtaxe douanière en CHF</t>
  </si>
  <si>
    <t>Office Fédéral de la douane et de la sécurité des frontières OFDF</t>
  </si>
  <si>
    <t>1 192</t>
  </si>
  <si>
    <t>3 596</t>
  </si>
  <si>
    <t>4 536</t>
  </si>
  <si>
    <t>112 780</t>
  </si>
  <si>
    <t>112 353</t>
  </si>
  <si>
    <r>
      <t xml:space="preserve">Statistik </t>
    </r>
    <r>
      <rPr>
        <b/>
        <sz val="14"/>
        <rFont val="Arial"/>
        <family val="2"/>
      </rPr>
      <t>Statistique impôt sur la bière 1927 - 2023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</si>
</sst>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2" x14ac:knownFonts="1">
    <font>
      <sz val="11"/>
      <color theme="1"/>
      <name val="Arial"/>
      <family val="2"/>
    </font>
    <font>
      <sz val="9"/>
      <color theme="1"/>
      <name val="Arial"/>
      <family val="2"/>
    </font>
    <font>
      <sz val="9"/>
      <color indexed="81"/>
      <name val="Tahoma"/>
      <family val="2"/>
    </font>
    <font>
      <b/>
      <sz val="11"/>
      <color theme="1"/>
      <name val="Arial"/>
      <family val="2"/>
    </font>
    <font>
      <b/>
      <sz val="12"/>
      <color theme="0"/>
      <name val="Arial"/>
      <family val="2"/>
    </font>
    <font>
      <sz val="12"/>
      <color theme="0"/>
      <name val="Arial"/>
      <family val="2"/>
    </font>
    <font>
      <b/>
      <sz val="14"/>
      <name val="Arial"/>
      <family val="2"/>
    </font>
    <font>
      <b/>
      <sz val="9"/>
      <color indexed="81"/>
      <name val="Segoe UI"/>
      <family val="2"/>
    </font>
    <font>
      <sz val="9"/>
      <color indexed="81"/>
      <name val="Segoe UI"/>
      <family val="2"/>
    </font>
    <font>
      <sz val="8"/>
      <color theme="1"/>
      <name val="Arial"/>
      <family val="2"/>
    </font>
    <font>
      <b/>
      <sz val="12"/>
      <name val="Arial"/>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09">
    <xf numFmtId="0" fontId="0" fillId="0" borderId="0" xfId="0"/>
    <xf numFmtId="0" fontId="0" fillId="0" borderId="0" xfId="0" applyBorder="1" applyAlignment="1">
      <alignment horizontal="center" vertical="center"/>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0" fillId="0" borderId="0" xfId="0" applyAlignment="1">
      <alignment horizontal="left"/>
    </xf>
    <xf numFmtId="0" fontId="0" fillId="0" borderId="0" xfId="0" applyAlignment="1"/>
    <xf numFmtId="0" fontId="0" fillId="0" borderId="14" xfId="0" applyBorder="1" applyAlignment="1"/>
    <xf numFmtId="0" fontId="0" fillId="4" borderId="7" xfId="0" applyFont="1" applyFill="1" applyBorder="1" applyAlignment="1">
      <alignment horizontal="right"/>
    </xf>
    <xf numFmtId="164" fontId="0" fillId="4" borderId="7" xfId="0" applyNumberFormat="1" applyFont="1" applyFill="1" applyBorder="1" applyAlignment="1">
      <alignment horizontal="right"/>
    </xf>
    <xf numFmtId="2" fontId="0" fillId="4" borderId="7" xfId="0" applyNumberFormat="1" applyFont="1" applyFill="1" applyBorder="1" applyAlignment="1">
      <alignment horizontal="right"/>
    </xf>
    <xf numFmtId="0" fontId="0" fillId="2" borderId="7" xfId="0" applyFont="1" applyFill="1" applyBorder="1" applyAlignment="1">
      <alignment horizontal="right"/>
    </xf>
    <xf numFmtId="164" fontId="0" fillId="2" borderId="7" xfId="0" applyNumberFormat="1" applyFont="1" applyFill="1" applyBorder="1" applyAlignment="1">
      <alignment horizontal="right"/>
    </xf>
    <xf numFmtId="2" fontId="0" fillId="2" borderId="7" xfId="0" applyNumberFormat="1" applyFont="1" applyFill="1" applyBorder="1" applyAlignment="1">
      <alignment horizontal="right"/>
    </xf>
    <xf numFmtId="0" fontId="9" fillId="0" borderId="0" xfId="0" applyFont="1" applyAlignment="1"/>
    <xf numFmtId="0" fontId="0" fillId="2" borderId="7" xfId="0" applyFill="1" applyBorder="1" applyAlignment="1">
      <alignment horizontal="right"/>
    </xf>
    <xf numFmtId="0" fontId="0" fillId="4" borderId="7" xfId="0" applyFill="1" applyBorder="1" applyAlignment="1">
      <alignment horizontal="right"/>
    </xf>
    <xf numFmtId="164" fontId="0" fillId="4" borderId="7" xfId="0" applyNumberFormat="1" applyFill="1" applyBorder="1" applyAlignment="1">
      <alignment horizontal="right"/>
    </xf>
    <xf numFmtId="164" fontId="0" fillId="2" borderId="7" xfId="0" applyNumberFormat="1" applyFill="1" applyBorder="1" applyAlignment="1">
      <alignment horizontal="right"/>
    </xf>
    <xf numFmtId="2" fontId="0" fillId="4" borderId="7" xfId="0" applyNumberFormat="1" applyFill="1" applyBorder="1" applyAlignment="1">
      <alignment horizontal="right"/>
    </xf>
    <xf numFmtId="2" fontId="0" fillId="2" borderId="7" xfId="0" applyNumberFormat="1" applyFill="1" applyBorder="1" applyAlignment="1">
      <alignment horizontal="right"/>
    </xf>
    <xf numFmtId="1" fontId="3" fillId="4" borderId="7" xfId="0" applyNumberFormat="1" applyFont="1" applyFill="1" applyBorder="1" applyAlignment="1">
      <alignment horizontal="right"/>
    </xf>
    <xf numFmtId="1" fontId="0" fillId="4" borderId="7" xfId="0" applyNumberFormat="1" applyFont="1" applyFill="1" applyBorder="1" applyAlignment="1">
      <alignment horizontal="right"/>
    </xf>
    <xf numFmtId="0" fontId="0" fillId="4" borderId="6" xfId="0" applyFont="1" applyFill="1" applyBorder="1" applyAlignment="1">
      <alignment horizontal="right"/>
    </xf>
    <xf numFmtId="1" fontId="3" fillId="2" borderId="7" xfId="0" applyNumberFormat="1" applyFont="1" applyFill="1" applyBorder="1" applyAlignment="1">
      <alignment horizontal="right"/>
    </xf>
    <xf numFmtId="1" fontId="0" fillId="2" borderId="7" xfId="0" applyNumberFormat="1" applyFont="1" applyFill="1" applyBorder="1" applyAlignment="1">
      <alignment horizontal="right"/>
    </xf>
    <xf numFmtId="164" fontId="0" fillId="4" borderId="5" xfId="0" applyNumberFormat="1" applyFont="1" applyFill="1" applyBorder="1" applyAlignment="1">
      <alignment horizontal="right"/>
    </xf>
    <xf numFmtId="1" fontId="0" fillId="4" borderId="6" xfId="0" applyNumberFormat="1" applyFont="1" applyFill="1" applyBorder="1" applyAlignment="1">
      <alignment horizontal="right"/>
    </xf>
    <xf numFmtId="164" fontId="0" fillId="4" borderId="6" xfId="0" applyNumberFormat="1" applyFont="1" applyFill="1" applyBorder="1" applyAlignment="1">
      <alignment horizontal="right"/>
    </xf>
    <xf numFmtId="0" fontId="3" fillId="2" borderId="7" xfId="0" applyFont="1" applyFill="1" applyBorder="1" applyAlignment="1">
      <alignment horizontal="right"/>
    </xf>
    <xf numFmtId="0" fontId="3" fillId="4" borderId="7" xfId="0" applyFont="1" applyFill="1" applyBorder="1" applyAlignment="1">
      <alignment horizontal="right"/>
    </xf>
    <xf numFmtId="0" fontId="1" fillId="0" borderId="0" xfId="0" applyFont="1" applyAlignment="1"/>
    <xf numFmtId="14" fontId="0" fillId="4" borderId="7" xfId="0" applyNumberFormat="1" applyFill="1" applyBorder="1" applyAlignment="1">
      <alignment horizontal="right"/>
    </xf>
    <xf numFmtId="4" fontId="0" fillId="4" borderId="7" xfId="0" applyNumberFormat="1" applyFill="1" applyBorder="1" applyAlignment="1">
      <alignment horizontal="right"/>
    </xf>
    <xf numFmtId="14" fontId="0" fillId="2" borderId="7" xfId="0" applyNumberFormat="1" applyFill="1" applyBorder="1" applyAlignment="1">
      <alignment horizontal="right"/>
    </xf>
    <xf numFmtId="4" fontId="0" fillId="2" borderId="7" xfId="0" applyNumberFormat="1" applyFill="1" applyBorder="1" applyAlignment="1">
      <alignment horizontal="right"/>
    </xf>
    <xf numFmtId="165" fontId="0" fillId="2" borderId="7" xfId="0" applyNumberFormat="1" applyFill="1" applyBorder="1" applyAlignment="1">
      <alignment horizontal="right"/>
    </xf>
    <xf numFmtId="165" fontId="0" fillId="4" borderId="7" xfId="0" applyNumberFormat="1" applyFill="1" applyBorder="1" applyAlignment="1">
      <alignment horizontal="right"/>
    </xf>
    <xf numFmtId="14" fontId="0" fillId="2" borderId="5" xfId="0" applyNumberFormat="1" applyFill="1" applyBorder="1" applyAlignment="1">
      <alignment horizontal="right"/>
    </xf>
    <xf numFmtId="0" fontId="0" fillId="2" borderId="5" xfId="0" applyFill="1" applyBorder="1" applyAlignment="1">
      <alignment horizontal="right"/>
    </xf>
    <xf numFmtId="4" fontId="0" fillId="2" borderId="5" xfId="0" applyNumberFormat="1" applyFill="1" applyBorder="1" applyAlignment="1">
      <alignment horizontal="right"/>
    </xf>
    <xf numFmtId="164" fontId="0" fillId="2" borderId="5" xfId="0" applyNumberFormat="1" applyFill="1" applyBorder="1" applyAlignment="1">
      <alignment horizontal="right"/>
    </xf>
    <xf numFmtId="165" fontId="0" fillId="2" borderId="5" xfId="0" applyNumberFormat="1" applyFill="1" applyBorder="1" applyAlignment="1">
      <alignment horizontal="right"/>
    </xf>
    <xf numFmtId="2" fontId="0" fillId="2" borderId="5" xfId="0" applyNumberFormat="1" applyFill="1" applyBorder="1" applyAlignment="1">
      <alignment horizontal="right"/>
    </xf>
    <xf numFmtId="14" fontId="0" fillId="4" borderId="16" xfId="0" applyNumberFormat="1" applyFill="1" applyBorder="1" applyAlignment="1">
      <alignment horizontal="right" wrapText="1"/>
    </xf>
    <xf numFmtId="0" fontId="0" fillId="4" borderId="16" xfId="0" applyFill="1" applyBorder="1" applyAlignment="1">
      <alignment horizontal="right"/>
    </xf>
    <xf numFmtId="2" fontId="0" fillId="4" borderId="16" xfId="0" applyNumberFormat="1" applyFill="1" applyBorder="1" applyAlignment="1">
      <alignment horizontal="right"/>
    </xf>
    <xf numFmtId="0" fontId="0" fillId="4" borderId="4" xfId="0" applyFill="1" applyBorder="1" applyAlignment="1">
      <alignment horizontal="center"/>
    </xf>
    <xf numFmtId="0" fontId="0" fillId="4" borderId="2" xfId="0" applyFill="1" applyBorder="1" applyAlignment="1">
      <alignment horizontal="center"/>
    </xf>
    <xf numFmtId="0" fontId="0" fillId="4" borderId="5"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0" fontId="0" fillId="4" borderId="3" xfId="0" applyFill="1" applyBorder="1" applyAlignment="1">
      <alignment horizontal="center"/>
    </xf>
    <xf numFmtId="0" fontId="0" fillId="0" borderId="0" xfId="0"/>
    <xf numFmtId="0" fontId="0" fillId="0" borderId="0" xfId="0" applyAlignment="1"/>
    <xf numFmtId="0" fontId="9" fillId="0" borderId="0" xfId="0" applyFont="1" applyAlignment="1"/>
    <xf numFmtId="0" fontId="1" fillId="0" borderId="0" xfId="0" applyFont="1" applyAlignment="1">
      <alignment wrapText="1"/>
    </xf>
    <xf numFmtId="0" fontId="4"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8" xfId="0" applyFont="1" applyFill="1" applyBorder="1" applyAlignment="1">
      <alignment wrapText="1"/>
    </xf>
    <xf numFmtId="0" fontId="1" fillId="0" borderId="0" xfId="0" applyFont="1" applyAlignment="1"/>
    <xf numFmtId="0" fontId="3" fillId="4" borderId="13" xfId="0" applyFont="1" applyFill="1" applyBorder="1" applyAlignment="1"/>
    <xf numFmtId="0" fontId="3" fillId="4" borderId="3" xfId="0" applyFont="1" applyFill="1" applyBorder="1" applyAlignment="1"/>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wrapText="1"/>
    </xf>
    <xf numFmtId="0" fontId="3" fillId="3" borderId="6" xfId="0" applyFont="1" applyFill="1" applyBorder="1" applyAlignment="1"/>
    <xf numFmtId="0" fontId="3" fillId="3" borderId="6" xfId="0" applyFont="1" applyFill="1" applyBorder="1" applyAlignment="1">
      <alignment horizontal="center"/>
    </xf>
    <xf numFmtId="0" fontId="3" fillId="3" borderId="10" xfId="0" applyFont="1" applyFill="1" applyBorder="1" applyAlignment="1">
      <alignment horizontal="center" wrapText="1"/>
    </xf>
    <xf numFmtId="0" fontId="3" fillId="3" borderId="8" xfId="0" applyFont="1" applyFill="1" applyBorder="1" applyAlignment="1">
      <alignment horizontal="center" wrapText="1"/>
    </xf>
    <xf numFmtId="0" fontId="0" fillId="3" borderId="6" xfId="0" applyFill="1" applyBorder="1" applyAlignment="1">
      <alignment horizontal="center" wrapText="1"/>
    </xf>
    <xf numFmtId="0" fontId="0" fillId="0" borderId="14" xfId="0" applyBorder="1" applyAlignment="1"/>
    <xf numFmtId="0" fontId="9" fillId="0" borderId="14" xfId="0" applyFont="1" applyBorder="1" applyAlignment="1"/>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0" borderId="12" xfId="0" applyBorder="1"/>
    <xf numFmtId="0" fontId="0" fillId="0" borderId="2" xfId="0" applyBorder="1"/>
    <xf numFmtId="0" fontId="0" fillId="2" borderId="15" xfId="0" applyFill="1" applyBorder="1" applyAlignment="1">
      <alignment horizontal="left" vertical="center" wrapText="1"/>
    </xf>
    <xf numFmtId="0" fontId="0" fillId="2" borderId="0" xfId="0" applyFill="1" applyAlignment="1">
      <alignment horizontal="left" vertical="center" wrapText="1"/>
    </xf>
    <xf numFmtId="0" fontId="0" fillId="0" borderId="0" xfId="0"/>
    <xf numFmtId="0" fontId="0" fillId="0" borderId="1" xfId="0" applyBorder="1"/>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0" borderId="14" xfId="0" applyBorder="1"/>
    <xf numFmtId="0" fontId="0" fillId="0" borderId="3" xfId="0" applyBorder="1"/>
    <xf numFmtId="0" fontId="3"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18" xfId="0" applyBorder="1"/>
    <xf numFmtId="0" fontId="0" fillId="0" borderId="19" xfId="0" applyBorder="1"/>
    <xf numFmtId="0" fontId="3" fillId="3" borderId="13" xfId="0" applyFont="1" applyFill="1" applyBorder="1" applyAlignment="1">
      <alignment horizontal="center" vertical="center" wrapText="1"/>
    </xf>
    <xf numFmtId="0" fontId="3" fillId="4" borderId="11" xfId="0" applyFont="1" applyFill="1" applyBorder="1" applyAlignment="1"/>
    <xf numFmtId="0" fontId="3" fillId="4" borderId="2" xfId="0" applyFont="1" applyFill="1" applyBorder="1" applyAlignment="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3" fillId="4" borderId="15" xfId="0" applyFont="1" applyFill="1" applyBorder="1" applyAlignment="1">
      <alignment wrapText="1"/>
    </xf>
    <xf numFmtId="0" fontId="3" fillId="4" borderId="1" xfId="0" applyFont="1" applyFill="1" applyBorder="1" applyAlignment="1">
      <alignment wrapText="1"/>
    </xf>
    <xf numFmtId="0" fontId="3" fillId="4" borderId="15" xfId="0" applyFont="1" applyFill="1" applyBorder="1" applyAlignment="1"/>
    <xf numFmtId="0" fontId="3" fillId="4"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0</xdr:row>
      <xdr:rowOff>63500</xdr:rowOff>
    </xdr:from>
    <xdr:to>
      <xdr:col>2</xdr:col>
      <xdr:colOff>698500</xdr:colOff>
      <xdr:row>3</xdr:row>
      <xdr:rowOff>168275</xdr:rowOff>
    </xdr:to>
    <xdr:pic>
      <xdr:nvPicPr>
        <xdr:cNvPr id="2" name="Bild 3" descr="Logo Schweizerische Eidgenossenschaft, Confédération suisse, Confederazione Svizzera, Confederaziun svizra, Swiss Confederation">
          <a:extLst>
            <a:ext uri="{FF2B5EF4-FFF2-40B4-BE49-F238E27FC236}">
              <a16:creationId xmlns:a16="http://schemas.microsoft.com/office/drawing/2014/main" id="{9EEA227B-27F5-4885-B048-952ED9DDE4DB}"/>
            </a:ext>
          </a:extLst>
        </xdr:cNvPr>
        <xdr:cNvPicPr/>
      </xdr:nvPicPr>
      <xdr:blipFill>
        <a:blip xmlns:r="http://schemas.openxmlformats.org/officeDocument/2006/relationships" r:embed="rId1"/>
        <a:srcRect/>
        <a:stretch>
          <a:fillRect/>
        </a:stretch>
      </xdr:blipFill>
      <xdr:spPr bwMode="auto">
        <a:xfrm>
          <a:off x="79375" y="63500"/>
          <a:ext cx="1978025"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44450</xdr:rowOff>
    </xdr:from>
    <xdr:to>
      <xdr:col>2</xdr:col>
      <xdr:colOff>50800</xdr:colOff>
      <xdr:row>3</xdr:row>
      <xdr:rowOff>146050</xdr:rowOff>
    </xdr:to>
    <xdr:pic>
      <xdr:nvPicPr>
        <xdr:cNvPr id="2" name="Bild 3" descr="Logo Schweizerische Eidgenossenschaft, Confédération suisse, Confederazione Svizzera, Confederaziun svizra, Swiss Confederation">
          <a:extLst>
            <a:ext uri="{FF2B5EF4-FFF2-40B4-BE49-F238E27FC236}">
              <a16:creationId xmlns:a16="http://schemas.microsoft.com/office/drawing/2014/main" id="{13F657B7-0616-4D53-BEDB-AB1C967021F2}"/>
            </a:ext>
          </a:extLst>
        </xdr:cNvPr>
        <xdr:cNvPicPr/>
      </xdr:nvPicPr>
      <xdr:blipFill>
        <a:blip xmlns:r="http://schemas.openxmlformats.org/officeDocument/2006/relationships" r:embed="rId1"/>
        <a:srcRect/>
        <a:stretch>
          <a:fillRect/>
        </a:stretch>
      </xdr:blipFill>
      <xdr:spPr bwMode="auto">
        <a:xfrm>
          <a:off x="76200" y="44450"/>
          <a:ext cx="1981200" cy="63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9"/>
  <sheetViews>
    <sheetView tabSelected="1" workbookViewId="0">
      <pane ySplit="8" topLeftCell="A93" activePane="bottomLeft" state="frozen"/>
      <selection pane="bottomLeft" activeCell="J7" sqref="J7"/>
    </sheetView>
  </sheetViews>
  <sheetFormatPr baseColWidth="10" defaultRowHeight="14.25" x14ac:dyDescent="0.2"/>
  <cols>
    <col min="1" max="1" width="6.25" customWidth="1"/>
    <col min="2" max="2" width="11.625" customWidth="1"/>
    <col min="3" max="3" width="11.375" customWidth="1"/>
    <col min="4" max="4" width="11.875" customWidth="1"/>
    <col min="5" max="5" width="11" customWidth="1"/>
    <col min="6" max="7" width="14.125" customWidth="1"/>
  </cols>
  <sheetData>
    <row r="1" spans="1:12" x14ac:dyDescent="0.2">
      <c r="A1" s="56"/>
      <c r="B1" s="56"/>
      <c r="C1" s="56"/>
      <c r="D1" s="56"/>
      <c r="E1" s="57" t="s">
        <v>59</v>
      </c>
      <c r="F1" s="57"/>
      <c r="G1" s="57"/>
    </row>
    <row r="2" spans="1:12" x14ac:dyDescent="0.2">
      <c r="A2" s="56"/>
      <c r="B2" s="56"/>
      <c r="C2" s="56"/>
      <c r="D2" s="56"/>
      <c r="E2" s="57" t="s">
        <v>60</v>
      </c>
      <c r="F2" s="57"/>
      <c r="G2" s="57"/>
    </row>
    <row r="3" spans="1:12" x14ac:dyDescent="0.2">
      <c r="A3" s="56"/>
      <c r="B3" s="56"/>
      <c r="C3" s="56"/>
      <c r="D3" s="56"/>
      <c r="E3" s="57" t="s">
        <v>57</v>
      </c>
      <c r="F3" s="57"/>
      <c r="G3" s="57"/>
    </row>
    <row r="4" spans="1:12" ht="20.25" customHeight="1" x14ac:dyDescent="0.2">
      <c r="A4" s="56"/>
      <c r="B4" s="56"/>
      <c r="C4" s="56"/>
      <c r="D4" s="56"/>
      <c r="E4" s="56"/>
      <c r="F4" s="56"/>
      <c r="G4" s="56"/>
    </row>
    <row r="5" spans="1:12" ht="0.75" customHeight="1" x14ac:dyDescent="0.2">
      <c r="A5" s="9"/>
      <c r="B5" s="9"/>
      <c r="C5" s="9"/>
      <c r="D5" s="9"/>
      <c r="E5" s="9"/>
      <c r="F5" s="9"/>
      <c r="G5" s="9"/>
    </row>
    <row r="6" spans="1:12" ht="34.5" customHeight="1" x14ac:dyDescent="0.2">
      <c r="A6" s="59" t="s">
        <v>376</v>
      </c>
      <c r="B6" s="60"/>
      <c r="C6" s="60"/>
      <c r="D6" s="60"/>
      <c r="E6" s="60"/>
      <c r="F6" s="60"/>
      <c r="G6" s="61"/>
      <c r="H6" s="1"/>
      <c r="I6" s="1"/>
      <c r="J6" s="1"/>
      <c r="K6" s="1"/>
      <c r="L6" s="1"/>
    </row>
    <row r="7" spans="1:12" ht="31.5" customHeight="1" x14ac:dyDescent="0.2">
      <c r="A7" s="62" t="s">
        <v>53</v>
      </c>
      <c r="B7" s="62" t="s">
        <v>54</v>
      </c>
      <c r="C7" s="62" t="s">
        <v>171</v>
      </c>
      <c r="D7" s="62" t="s">
        <v>172</v>
      </c>
      <c r="E7" s="62" t="s">
        <v>174</v>
      </c>
      <c r="F7" s="65" t="s">
        <v>173</v>
      </c>
      <c r="G7" s="66"/>
    </row>
    <row r="8" spans="1:12" ht="29.25" customHeight="1" x14ac:dyDescent="0.2">
      <c r="A8" s="63"/>
      <c r="B8" s="64"/>
      <c r="C8" s="63"/>
      <c r="D8" s="63"/>
      <c r="E8" s="63"/>
      <c r="F8" s="2" t="s">
        <v>55</v>
      </c>
      <c r="G8" s="3" t="s">
        <v>56</v>
      </c>
    </row>
    <row r="9" spans="1:12" ht="15" x14ac:dyDescent="0.25">
      <c r="A9" s="23">
        <v>1927</v>
      </c>
      <c r="B9" s="24">
        <v>64</v>
      </c>
      <c r="C9" s="24" t="s">
        <v>66</v>
      </c>
      <c r="D9" s="10"/>
      <c r="E9" s="24" t="s">
        <v>66</v>
      </c>
      <c r="F9" s="25"/>
      <c r="G9" s="11"/>
    </row>
    <row r="10" spans="1:12" ht="15" x14ac:dyDescent="0.25">
      <c r="A10" s="26">
        <v>1928</v>
      </c>
      <c r="B10" s="27">
        <v>60</v>
      </c>
      <c r="C10" s="27" t="s">
        <v>67</v>
      </c>
      <c r="D10" s="13"/>
      <c r="E10" s="27" t="s">
        <v>67</v>
      </c>
      <c r="F10" s="13"/>
      <c r="G10" s="14"/>
    </row>
    <row r="11" spans="1:12" ht="15" x14ac:dyDescent="0.25">
      <c r="A11" s="23">
        <v>1929</v>
      </c>
      <c r="B11" s="24">
        <v>60</v>
      </c>
      <c r="C11" s="24" t="s">
        <v>68</v>
      </c>
      <c r="D11" s="10"/>
      <c r="E11" s="24" t="s">
        <v>68</v>
      </c>
      <c r="F11" s="10"/>
      <c r="G11" s="11"/>
    </row>
    <row r="12" spans="1:12" ht="15" x14ac:dyDescent="0.25">
      <c r="A12" s="26">
        <v>1930</v>
      </c>
      <c r="B12" s="27">
        <v>60</v>
      </c>
      <c r="C12" s="27" t="s">
        <v>69</v>
      </c>
      <c r="D12" s="13"/>
      <c r="E12" s="27" t="s">
        <v>69</v>
      </c>
      <c r="F12" s="13"/>
      <c r="G12" s="14"/>
    </row>
    <row r="13" spans="1:12" ht="15" x14ac:dyDescent="0.25">
      <c r="A13" s="23">
        <v>1931</v>
      </c>
      <c r="B13" s="24">
        <v>60</v>
      </c>
      <c r="C13" s="24" t="s">
        <v>70</v>
      </c>
      <c r="D13" s="10"/>
      <c r="E13" s="24" t="s">
        <v>70</v>
      </c>
      <c r="F13" s="10"/>
      <c r="G13" s="11"/>
    </row>
    <row r="14" spans="1:12" ht="15" x14ac:dyDescent="0.25">
      <c r="A14" s="26">
        <v>1932</v>
      </c>
      <c r="B14" s="27">
        <v>60</v>
      </c>
      <c r="C14" s="27" t="s">
        <v>68</v>
      </c>
      <c r="D14" s="13"/>
      <c r="E14" s="27" t="s">
        <v>68</v>
      </c>
      <c r="F14" s="13"/>
      <c r="G14" s="14"/>
    </row>
    <row r="15" spans="1:12" ht="15" x14ac:dyDescent="0.25">
      <c r="A15" s="23">
        <v>1933</v>
      </c>
      <c r="B15" s="24">
        <v>60</v>
      </c>
      <c r="C15" s="24" t="s">
        <v>71</v>
      </c>
      <c r="D15" s="10"/>
      <c r="E15" s="24" t="s">
        <v>71</v>
      </c>
      <c r="F15" s="10"/>
      <c r="G15" s="11"/>
    </row>
    <row r="16" spans="1:12" ht="15" x14ac:dyDescent="0.25">
      <c r="A16" s="26">
        <v>1934</v>
      </c>
      <c r="B16" s="27">
        <v>60</v>
      </c>
      <c r="C16" s="27" t="s">
        <v>72</v>
      </c>
      <c r="D16" s="13"/>
      <c r="E16" s="27" t="s">
        <v>72</v>
      </c>
      <c r="F16" s="13"/>
      <c r="G16" s="14"/>
    </row>
    <row r="17" spans="1:7" ht="15" x14ac:dyDescent="0.25">
      <c r="A17" s="23">
        <v>1935</v>
      </c>
      <c r="B17" s="24">
        <v>60</v>
      </c>
      <c r="C17" s="24" t="s">
        <v>73</v>
      </c>
      <c r="D17" s="10"/>
      <c r="E17" s="24" t="s">
        <v>73</v>
      </c>
      <c r="F17" s="11" t="s">
        <v>254</v>
      </c>
      <c r="G17" s="28"/>
    </row>
    <row r="18" spans="1:7" ht="15" x14ac:dyDescent="0.25">
      <c r="A18" s="26">
        <v>1936</v>
      </c>
      <c r="B18" s="27">
        <v>60</v>
      </c>
      <c r="C18" s="27" t="s">
        <v>74</v>
      </c>
      <c r="D18" s="13">
        <v>15</v>
      </c>
      <c r="E18" s="27" t="s">
        <v>175</v>
      </c>
      <c r="F18" s="14" t="s">
        <v>255</v>
      </c>
      <c r="G18" s="14"/>
    </row>
    <row r="19" spans="1:7" ht="15" x14ac:dyDescent="0.25">
      <c r="A19" s="23">
        <v>1937</v>
      </c>
      <c r="B19" s="24">
        <v>60</v>
      </c>
      <c r="C19" s="24" t="s">
        <v>75</v>
      </c>
      <c r="D19" s="10">
        <v>14</v>
      </c>
      <c r="E19" s="24" t="s">
        <v>176</v>
      </c>
      <c r="F19" s="11" t="s">
        <v>256</v>
      </c>
      <c r="G19" s="28"/>
    </row>
    <row r="20" spans="1:7" ht="15" x14ac:dyDescent="0.25">
      <c r="A20" s="26">
        <v>1938</v>
      </c>
      <c r="B20" s="27">
        <v>60</v>
      </c>
      <c r="C20" s="27" t="s">
        <v>76</v>
      </c>
      <c r="D20" s="13">
        <v>13</v>
      </c>
      <c r="E20" s="27" t="s">
        <v>177</v>
      </c>
      <c r="F20" s="14" t="s">
        <v>257</v>
      </c>
      <c r="G20" s="14"/>
    </row>
    <row r="21" spans="1:7" ht="15" x14ac:dyDescent="0.25">
      <c r="A21" s="23">
        <v>1939</v>
      </c>
      <c r="B21" s="24">
        <v>60</v>
      </c>
      <c r="C21" s="24" t="s">
        <v>77</v>
      </c>
      <c r="D21" s="10">
        <v>10</v>
      </c>
      <c r="E21" s="24" t="s">
        <v>178</v>
      </c>
      <c r="F21" s="11" t="s">
        <v>258</v>
      </c>
      <c r="G21" s="28"/>
    </row>
    <row r="22" spans="1:7" ht="15" x14ac:dyDescent="0.25">
      <c r="A22" s="26">
        <v>1940</v>
      </c>
      <c r="B22" s="27">
        <v>60</v>
      </c>
      <c r="C22" s="27" t="s">
        <v>78</v>
      </c>
      <c r="D22" s="13">
        <v>6</v>
      </c>
      <c r="E22" s="27" t="s">
        <v>179</v>
      </c>
      <c r="F22" s="14" t="s">
        <v>259</v>
      </c>
      <c r="G22" s="14"/>
    </row>
    <row r="23" spans="1:7" ht="15" x14ac:dyDescent="0.25">
      <c r="A23" s="23">
        <v>1941</v>
      </c>
      <c r="B23" s="24">
        <v>60</v>
      </c>
      <c r="C23" s="24" t="s">
        <v>79</v>
      </c>
      <c r="D23" s="10">
        <v>5</v>
      </c>
      <c r="E23" s="24" t="s">
        <v>180</v>
      </c>
      <c r="F23" s="11" t="s">
        <v>260</v>
      </c>
      <c r="G23" s="28"/>
    </row>
    <row r="24" spans="1:7" ht="15" x14ac:dyDescent="0.25">
      <c r="A24" s="26">
        <v>1942</v>
      </c>
      <c r="B24" s="27">
        <v>60</v>
      </c>
      <c r="C24" s="27" t="s">
        <v>80</v>
      </c>
      <c r="D24" s="13">
        <v>3</v>
      </c>
      <c r="E24" s="27" t="s">
        <v>181</v>
      </c>
      <c r="F24" s="14" t="s">
        <v>261</v>
      </c>
      <c r="G24" s="14"/>
    </row>
    <row r="25" spans="1:7" ht="15" x14ac:dyDescent="0.25">
      <c r="A25" s="23">
        <v>1943</v>
      </c>
      <c r="B25" s="24">
        <v>60</v>
      </c>
      <c r="C25" s="24">
        <v>939</v>
      </c>
      <c r="D25" s="10">
        <v>3</v>
      </c>
      <c r="E25" s="24">
        <v>942</v>
      </c>
      <c r="F25" s="11" t="s">
        <v>262</v>
      </c>
      <c r="G25" s="28"/>
    </row>
    <row r="26" spans="1:7" ht="15" x14ac:dyDescent="0.25">
      <c r="A26" s="26">
        <v>1944</v>
      </c>
      <c r="B26" s="27">
        <v>60</v>
      </c>
      <c r="C26" s="27">
        <v>863</v>
      </c>
      <c r="D26" s="13">
        <v>2</v>
      </c>
      <c r="E26" s="27">
        <v>865</v>
      </c>
      <c r="F26" s="14" t="s">
        <v>263</v>
      </c>
      <c r="G26" s="14"/>
    </row>
    <row r="27" spans="1:7" ht="15" x14ac:dyDescent="0.25">
      <c r="A27" s="23">
        <v>1945</v>
      </c>
      <c r="B27" s="24">
        <v>59</v>
      </c>
      <c r="C27" s="24" t="s">
        <v>81</v>
      </c>
      <c r="D27" s="10">
        <v>1</v>
      </c>
      <c r="E27" s="24" t="s">
        <v>182</v>
      </c>
      <c r="F27" s="11" t="s">
        <v>264</v>
      </c>
      <c r="G27" s="28"/>
    </row>
    <row r="28" spans="1:7" ht="15" x14ac:dyDescent="0.25">
      <c r="A28" s="26">
        <v>1946</v>
      </c>
      <c r="B28" s="27">
        <v>58</v>
      </c>
      <c r="C28" s="27" t="s">
        <v>82</v>
      </c>
      <c r="D28" s="13">
        <v>3</v>
      </c>
      <c r="E28" s="27" t="s">
        <v>183</v>
      </c>
      <c r="F28" s="14" t="s">
        <v>265</v>
      </c>
      <c r="G28" s="14"/>
    </row>
    <row r="29" spans="1:7" ht="15" x14ac:dyDescent="0.25">
      <c r="A29" s="23">
        <v>1947</v>
      </c>
      <c r="B29" s="24">
        <v>58</v>
      </c>
      <c r="C29" s="24" t="s">
        <v>83</v>
      </c>
      <c r="D29" s="10">
        <v>3</v>
      </c>
      <c r="E29" s="24" t="s">
        <v>184</v>
      </c>
      <c r="F29" s="11" t="s">
        <v>266</v>
      </c>
      <c r="G29" s="28"/>
    </row>
    <row r="30" spans="1:7" ht="15" x14ac:dyDescent="0.25">
      <c r="A30" s="26">
        <v>1948</v>
      </c>
      <c r="B30" s="27">
        <v>58</v>
      </c>
      <c r="C30" s="27" t="s">
        <v>84</v>
      </c>
      <c r="D30" s="13">
        <v>4</v>
      </c>
      <c r="E30" s="27" t="s">
        <v>185</v>
      </c>
      <c r="F30" s="14" t="s">
        <v>267</v>
      </c>
      <c r="G30" s="14"/>
    </row>
    <row r="31" spans="1:7" ht="15" x14ac:dyDescent="0.25">
      <c r="A31" s="23">
        <v>1949</v>
      </c>
      <c r="B31" s="24">
        <v>58</v>
      </c>
      <c r="C31" s="24" t="s">
        <v>85</v>
      </c>
      <c r="D31" s="10">
        <v>5</v>
      </c>
      <c r="E31" s="24" t="s">
        <v>186</v>
      </c>
      <c r="F31" s="11" t="s">
        <v>268</v>
      </c>
      <c r="G31" s="28"/>
    </row>
    <row r="32" spans="1:7" ht="15" x14ac:dyDescent="0.25">
      <c r="A32" s="26">
        <v>1950</v>
      </c>
      <c r="B32" s="27">
        <v>58</v>
      </c>
      <c r="C32" s="27" t="s">
        <v>86</v>
      </c>
      <c r="D32" s="13">
        <v>6</v>
      </c>
      <c r="E32" s="27" t="s">
        <v>187</v>
      </c>
      <c r="F32" s="14" t="s">
        <v>269</v>
      </c>
      <c r="G32" s="14"/>
    </row>
    <row r="33" spans="1:7" ht="15" x14ac:dyDescent="0.25">
      <c r="A33" s="23">
        <v>1951</v>
      </c>
      <c r="B33" s="24">
        <v>58</v>
      </c>
      <c r="C33" s="24" t="s">
        <v>96</v>
      </c>
      <c r="D33" s="10">
        <v>6</v>
      </c>
      <c r="E33" s="24" t="s">
        <v>188</v>
      </c>
      <c r="F33" s="11" t="s">
        <v>270</v>
      </c>
      <c r="G33" s="28"/>
    </row>
    <row r="34" spans="1:7" ht="15" x14ac:dyDescent="0.25">
      <c r="A34" s="26">
        <v>1952</v>
      </c>
      <c r="B34" s="27">
        <v>58</v>
      </c>
      <c r="C34" s="27" t="s">
        <v>97</v>
      </c>
      <c r="D34" s="13">
        <v>6</v>
      </c>
      <c r="E34" s="27" t="s">
        <v>189</v>
      </c>
      <c r="F34" s="14" t="s">
        <v>271</v>
      </c>
      <c r="G34" s="14"/>
    </row>
    <row r="35" spans="1:7" ht="15" x14ac:dyDescent="0.25">
      <c r="A35" s="23">
        <v>1953</v>
      </c>
      <c r="B35" s="24">
        <v>58</v>
      </c>
      <c r="C35" s="24" t="s">
        <v>98</v>
      </c>
      <c r="D35" s="10">
        <v>8</v>
      </c>
      <c r="E35" s="24" t="s">
        <v>190</v>
      </c>
      <c r="F35" s="11" t="s">
        <v>272</v>
      </c>
      <c r="G35" s="28"/>
    </row>
    <row r="36" spans="1:7" ht="15" x14ac:dyDescent="0.25">
      <c r="A36" s="26">
        <v>1954</v>
      </c>
      <c r="B36" s="27">
        <v>58</v>
      </c>
      <c r="C36" s="27" t="s">
        <v>87</v>
      </c>
      <c r="D36" s="13">
        <v>9</v>
      </c>
      <c r="E36" s="27" t="s">
        <v>191</v>
      </c>
      <c r="F36" s="14" t="s">
        <v>273</v>
      </c>
      <c r="G36" s="14"/>
    </row>
    <row r="37" spans="1:7" ht="15" x14ac:dyDescent="0.25">
      <c r="A37" s="23">
        <v>1955</v>
      </c>
      <c r="B37" s="24">
        <v>58</v>
      </c>
      <c r="C37" s="24" t="s">
        <v>88</v>
      </c>
      <c r="D37" s="10">
        <v>9</v>
      </c>
      <c r="E37" s="24" t="s">
        <v>192</v>
      </c>
      <c r="F37" s="24" t="s">
        <v>274</v>
      </c>
      <c r="G37" s="28"/>
    </row>
    <row r="38" spans="1:7" ht="15" x14ac:dyDescent="0.25">
      <c r="A38" s="26">
        <v>1956</v>
      </c>
      <c r="B38" s="27">
        <v>58</v>
      </c>
      <c r="C38" s="27" t="s">
        <v>89</v>
      </c>
      <c r="D38" s="13">
        <v>10</v>
      </c>
      <c r="E38" s="27" t="s">
        <v>193</v>
      </c>
      <c r="F38" s="14" t="s">
        <v>275</v>
      </c>
      <c r="G38" s="14"/>
    </row>
    <row r="39" spans="1:7" ht="15" x14ac:dyDescent="0.25">
      <c r="A39" s="23">
        <v>1957</v>
      </c>
      <c r="B39" s="24">
        <v>58</v>
      </c>
      <c r="C39" s="24" t="s">
        <v>90</v>
      </c>
      <c r="D39" s="10">
        <v>12</v>
      </c>
      <c r="E39" s="24" t="s">
        <v>194</v>
      </c>
      <c r="F39" s="11" t="s">
        <v>276</v>
      </c>
      <c r="G39" s="28"/>
    </row>
    <row r="40" spans="1:7" ht="15" x14ac:dyDescent="0.25">
      <c r="A40" s="26">
        <v>1958</v>
      </c>
      <c r="B40" s="27">
        <v>58</v>
      </c>
      <c r="C40" s="27" t="s">
        <v>91</v>
      </c>
      <c r="D40" s="13">
        <v>15</v>
      </c>
      <c r="E40" s="27" t="s">
        <v>195</v>
      </c>
      <c r="F40" s="14" t="s">
        <v>277</v>
      </c>
      <c r="G40" s="14"/>
    </row>
    <row r="41" spans="1:7" ht="15" x14ac:dyDescent="0.25">
      <c r="A41" s="23">
        <v>1959</v>
      </c>
      <c r="B41" s="24">
        <v>58</v>
      </c>
      <c r="C41" s="24" t="s">
        <v>92</v>
      </c>
      <c r="D41" s="10">
        <v>16</v>
      </c>
      <c r="E41" s="24" t="s">
        <v>196</v>
      </c>
      <c r="F41" s="11" t="s">
        <v>278</v>
      </c>
      <c r="G41" s="28"/>
    </row>
    <row r="42" spans="1:7" ht="15" x14ac:dyDescent="0.25">
      <c r="A42" s="26">
        <v>1960</v>
      </c>
      <c r="B42" s="27">
        <v>58</v>
      </c>
      <c r="C42" s="27" t="s">
        <v>93</v>
      </c>
      <c r="D42" s="13">
        <v>18</v>
      </c>
      <c r="E42" s="27" t="s">
        <v>197</v>
      </c>
      <c r="F42" s="14" t="s">
        <v>279</v>
      </c>
      <c r="G42" s="14"/>
    </row>
    <row r="43" spans="1:7" ht="15" x14ac:dyDescent="0.25">
      <c r="A43" s="23">
        <v>1961</v>
      </c>
      <c r="B43" s="24">
        <v>58</v>
      </c>
      <c r="C43" s="24" t="s">
        <v>94</v>
      </c>
      <c r="D43" s="10">
        <v>21</v>
      </c>
      <c r="E43" s="24" t="s">
        <v>198</v>
      </c>
      <c r="F43" s="11" t="s">
        <v>280</v>
      </c>
      <c r="G43" s="28"/>
    </row>
    <row r="44" spans="1:7" ht="15" x14ac:dyDescent="0.25">
      <c r="A44" s="26">
        <v>1962</v>
      </c>
      <c r="B44" s="13">
        <v>59</v>
      </c>
      <c r="C44" s="27" t="s">
        <v>95</v>
      </c>
      <c r="D44" s="13">
        <v>24</v>
      </c>
      <c r="E44" s="27" t="s">
        <v>199</v>
      </c>
      <c r="F44" s="14" t="s">
        <v>281</v>
      </c>
      <c r="G44" s="14"/>
    </row>
    <row r="45" spans="1:7" ht="15" x14ac:dyDescent="0.25">
      <c r="A45" s="23">
        <v>1963</v>
      </c>
      <c r="B45" s="10">
        <v>69</v>
      </c>
      <c r="C45" s="24" t="s">
        <v>99</v>
      </c>
      <c r="D45" s="10">
        <v>27</v>
      </c>
      <c r="E45" s="24" t="s">
        <v>200</v>
      </c>
      <c r="F45" s="11" t="s">
        <v>282</v>
      </c>
      <c r="G45" s="28"/>
    </row>
    <row r="46" spans="1:7" ht="15" x14ac:dyDescent="0.25">
      <c r="A46" s="26">
        <v>1964</v>
      </c>
      <c r="B46" s="13">
        <v>60</v>
      </c>
      <c r="C46" s="27" t="s">
        <v>100</v>
      </c>
      <c r="D46" s="13">
        <v>36</v>
      </c>
      <c r="E46" s="27" t="s">
        <v>201</v>
      </c>
      <c r="F46" s="14" t="s">
        <v>283</v>
      </c>
      <c r="G46" s="14"/>
    </row>
    <row r="47" spans="1:7" ht="15" x14ac:dyDescent="0.25">
      <c r="A47" s="23">
        <v>1965</v>
      </c>
      <c r="B47" s="10">
        <v>61</v>
      </c>
      <c r="C47" s="24" t="s">
        <v>101</v>
      </c>
      <c r="D47" s="10">
        <v>47</v>
      </c>
      <c r="E47" s="24" t="s">
        <v>202</v>
      </c>
      <c r="F47" s="11" t="s">
        <v>284</v>
      </c>
      <c r="G47" s="28"/>
    </row>
    <row r="48" spans="1:7" ht="15" x14ac:dyDescent="0.25">
      <c r="A48" s="26">
        <v>1966</v>
      </c>
      <c r="B48" s="13">
        <v>62</v>
      </c>
      <c r="C48" s="27" t="s">
        <v>102</v>
      </c>
      <c r="D48" s="13">
        <v>54</v>
      </c>
      <c r="E48" s="27" t="s">
        <v>203</v>
      </c>
      <c r="F48" s="14" t="s">
        <v>285</v>
      </c>
      <c r="G48" s="14"/>
    </row>
    <row r="49" spans="1:7" ht="15" x14ac:dyDescent="0.25">
      <c r="A49" s="23">
        <v>1967</v>
      </c>
      <c r="B49" s="10">
        <v>62</v>
      </c>
      <c r="C49" s="24" t="s">
        <v>103</v>
      </c>
      <c r="D49" s="10">
        <v>72</v>
      </c>
      <c r="E49" s="24" t="s">
        <v>205</v>
      </c>
      <c r="F49" s="11" t="s">
        <v>286</v>
      </c>
      <c r="G49" s="28"/>
    </row>
    <row r="50" spans="1:7" ht="15" x14ac:dyDescent="0.25">
      <c r="A50" s="26">
        <v>1968</v>
      </c>
      <c r="B50" s="13">
        <v>61</v>
      </c>
      <c r="C50" s="27" t="s">
        <v>104</v>
      </c>
      <c r="D50" s="13">
        <v>88</v>
      </c>
      <c r="E50" s="27" t="s">
        <v>204</v>
      </c>
      <c r="F50" s="14" t="s">
        <v>287</v>
      </c>
      <c r="G50" s="14"/>
    </row>
    <row r="51" spans="1:7" ht="15" x14ac:dyDescent="0.25">
      <c r="A51" s="23">
        <v>1969</v>
      </c>
      <c r="B51" s="10">
        <v>61</v>
      </c>
      <c r="C51" s="24" t="s">
        <v>105</v>
      </c>
      <c r="D51" s="10">
        <v>102</v>
      </c>
      <c r="E51" s="24" t="s">
        <v>206</v>
      </c>
      <c r="F51" s="11" t="s">
        <v>288</v>
      </c>
      <c r="G51" s="28"/>
    </row>
    <row r="52" spans="1:7" ht="15" x14ac:dyDescent="0.25">
      <c r="A52" s="26">
        <v>1970</v>
      </c>
      <c r="B52" s="13">
        <v>60</v>
      </c>
      <c r="C52" s="27" t="s">
        <v>106</v>
      </c>
      <c r="D52" s="13">
        <v>125</v>
      </c>
      <c r="E52" s="27" t="s">
        <v>207</v>
      </c>
      <c r="F52" s="14" t="s">
        <v>289</v>
      </c>
      <c r="G52" s="14"/>
    </row>
    <row r="53" spans="1:7" ht="15" x14ac:dyDescent="0.25">
      <c r="A53" s="23">
        <v>1971</v>
      </c>
      <c r="B53" s="10">
        <v>58</v>
      </c>
      <c r="C53" s="24" t="s">
        <v>107</v>
      </c>
      <c r="D53" s="10">
        <v>137</v>
      </c>
      <c r="E53" s="24" t="s">
        <v>208</v>
      </c>
      <c r="F53" s="11" t="s">
        <v>290</v>
      </c>
      <c r="G53" s="11"/>
    </row>
    <row r="54" spans="1:7" ht="15" x14ac:dyDescent="0.25">
      <c r="A54" s="26">
        <v>1972</v>
      </c>
      <c r="B54" s="13">
        <v>58</v>
      </c>
      <c r="C54" s="27" t="s">
        <v>108</v>
      </c>
      <c r="D54" s="13">
        <v>148</v>
      </c>
      <c r="E54" s="27" t="s">
        <v>209</v>
      </c>
      <c r="F54" s="14" t="s">
        <v>291</v>
      </c>
      <c r="G54" s="14"/>
    </row>
    <row r="55" spans="1:7" ht="15" x14ac:dyDescent="0.25">
      <c r="A55" s="23">
        <v>1973</v>
      </c>
      <c r="B55" s="25">
        <v>56</v>
      </c>
      <c r="C55" s="29" t="s">
        <v>109</v>
      </c>
      <c r="D55" s="25">
        <v>180</v>
      </c>
      <c r="E55" s="29" t="s">
        <v>210</v>
      </c>
      <c r="F55" s="30" t="s">
        <v>292</v>
      </c>
      <c r="G55" s="28"/>
    </row>
    <row r="56" spans="1:7" ht="15" x14ac:dyDescent="0.25">
      <c r="A56" s="26">
        <v>1974</v>
      </c>
      <c r="B56" s="13">
        <v>51</v>
      </c>
      <c r="C56" s="27" t="s">
        <v>110</v>
      </c>
      <c r="D56" s="13">
        <v>206</v>
      </c>
      <c r="E56" s="27" t="s">
        <v>211</v>
      </c>
      <c r="F56" s="14" t="s">
        <v>293</v>
      </c>
      <c r="G56" s="14"/>
    </row>
    <row r="57" spans="1:7" ht="15" x14ac:dyDescent="0.25">
      <c r="A57" s="23">
        <v>1975</v>
      </c>
      <c r="B57" s="10">
        <v>48</v>
      </c>
      <c r="C57" s="24" t="s">
        <v>111</v>
      </c>
      <c r="D57" s="10">
        <v>239</v>
      </c>
      <c r="E57" s="24" t="s">
        <v>212</v>
      </c>
      <c r="F57" s="11" t="s">
        <v>294</v>
      </c>
      <c r="G57" s="28"/>
    </row>
    <row r="58" spans="1:7" ht="15" x14ac:dyDescent="0.25">
      <c r="A58" s="26">
        <v>1976</v>
      </c>
      <c r="B58" s="13">
        <v>47</v>
      </c>
      <c r="C58" s="27" t="s">
        <v>112</v>
      </c>
      <c r="D58" s="13">
        <v>256</v>
      </c>
      <c r="E58" s="27" t="s">
        <v>213</v>
      </c>
      <c r="F58" s="14" t="s">
        <v>295</v>
      </c>
      <c r="G58" s="14"/>
    </row>
    <row r="59" spans="1:7" ht="15" x14ac:dyDescent="0.25">
      <c r="A59" s="23">
        <v>1977</v>
      </c>
      <c r="B59" s="10">
        <v>45</v>
      </c>
      <c r="C59" s="24" t="s">
        <v>113</v>
      </c>
      <c r="D59" s="10">
        <v>272</v>
      </c>
      <c r="E59" s="24" t="s">
        <v>214</v>
      </c>
      <c r="F59" s="11" t="s">
        <v>296</v>
      </c>
      <c r="G59" s="28"/>
    </row>
    <row r="60" spans="1:7" ht="15" x14ac:dyDescent="0.25">
      <c r="A60" s="26">
        <v>1978</v>
      </c>
      <c r="B60" s="13">
        <v>45</v>
      </c>
      <c r="C60" s="27" t="s">
        <v>119</v>
      </c>
      <c r="D60" s="13">
        <v>286</v>
      </c>
      <c r="E60" s="27" t="s">
        <v>215</v>
      </c>
      <c r="F60" s="14" t="s">
        <v>297</v>
      </c>
      <c r="G60" s="14"/>
    </row>
    <row r="61" spans="1:7" ht="15" x14ac:dyDescent="0.25">
      <c r="A61" s="23">
        <v>1979</v>
      </c>
      <c r="B61" s="10">
        <v>43</v>
      </c>
      <c r="C61" s="24" t="s">
        <v>120</v>
      </c>
      <c r="D61" s="10">
        <v>298</v>
      </c>
      <c r="E61" s="24" t="s">
        <v>216</v>
      </c>
      <c r="F61" s="11" t="s">
        <v>298</v>
      </c>
      <c r="G61" s="28"/>
    </row>
    <row r="62" spans="1:7" ht="15" x14ac:dyDescent="0.25">
      <c r="A62" s="26">
        <v>1980</v>
      </c>
      <c r="B62" s="13">
        <v>42</v>
      </c>
      <c r="C62" s="27" t="s">
        <v>120</v>
      </c>
      <c r="D62" s="13">
        <v>314</v>
      </c>
      <c r="E62" s="27" t="s">
        <v>217</v>
      </c>
      <c r="F62" s="14" t="s">
        <v>299</v>
      </c>
      <c r="G62" s="14"/>
    </row>
    <row r="63" spans="1:7" ht="15" x14ac:dyDescent="0.25">
      <c r="A63" s="23">
        <v>1981</v>
      </c>
      <c r="B63" s="10">
        <v>40</v>
      </c>
      <c r="C63" s="24" t="s">
        <v>114</v>
      </c>
      <c r="D63" s="10">
        <v>349</v>
      </c>
      <c r="E63" s="24" t="s">
        <v>218</v>
      </c>
      <c r="F63" s="11" t="s">
        <v>300</v>
      </c>
      <c r="G63" s="28"/>
    </row>
    <row r="64" spans="1:7" ht="15" x14ac:dyDescent="0.25">
      <c r="A64" s="26">
        <v>1982</v>
      </c>
      <c r="B64" s="13">
        <v>40</v>
      </c>
      <c r="C64" s="27" t="s">
        <v>115</v>
      </c>
      <c r="D64" s="13">
        <v>395</v>
      </c>
      <c r="E64" s="27" t="s">
        <v>110</v>
      </c>
      <c r="F64" s="14" t="s">
        <v>301</v>
      </c>
      <c r="G64" s="14"/>
    </row>
    <row r="65" spans="1:7" ht="15" x14ac:dyDescent="0.25">
      <c r="A65" s="23">
        <v>1983</v>
      </c>
      <c r="B65" s="10">
        <v>36</v>
      </c>
      <c r="C65" s="24" t="s">
        <v>116</v>
      </c>
      <c r="D65" s="10">
        <v>413</v>
      </c>
      <c r="E65" s="24" t="s">
        <v>219</v>
      </c>
      <c r="F65" s="11" t="s">
        <v>302</v>
      </c>
      <c r="G65" s="28"/>
    </row>
    <row r="66" spans="1:7" ht="15" x14ac:dyDescent="0.25">
      <c r="A66" s="26">
        <v>1984</v>
      </c>
      <c r="B66" s="13">
        <v>34</v>
      </c>
      <c r="C66" s="27" t="s">
        <v>117</v>
      </c>
      <c r="D66" s="13">
        <v>423</v>
      </c>
      <c r="E66" s="27" t="s">
        <v>220</v>
      </c>
      <c r="F66" s="14" t="s">
        <v>303</v>
      </c>
      <c r="G66" s="14"/>
    </row>
    <row r="67" spans="1:7" ht="15" x14ac:dyDescent="0.25">
      <c r="A67" s="23">
        <v>1985</v>
      </c>
      <c r="B67" s="10">
        <v>34</v>
      </c>
      <c r="C67" s="24" t="s">
        <v>118</v>
      </c>
      <c r="D67" s="10">
        <v>448</v>
      </c>
      <c r="E67" s="24" t="s">
        <v>221</v>
      </c>
      <c r="F67" s="11" t="s">
        <v>304</v>
      </c>
      <c r="G67" s="28"/>
    </row>
    <row r="68" spans="1:7" ht="15" x14ac:dyDescent="0.25">
      <c r="A68" s="26">
        <v>1986</v>
      </c>
      <c r="B68" s="13">
        <v>34</v>
      </c>
      <c r="C68" s="27" t="s">
        <v>121</v>
      </c>
      <c r="D68" s="13">
        <v>471</v>
      </c>
      <c r="E68" s="27" t="s">
        <v>222</v>
      </c>
      <c r="F68" s="14" t="s">
        <v>305</v>
      </c>
      <c r="G68" s="14"/>
    </row>
    <row r="69" spans="1:7" ht="15" x14ac:dyDescent="0.25">
      <c r="A69" s="23">
        <v>1987</v>
      </c>
      <c r="B69" s="10">
        <v>35</v>
      </c>
      <c r="C69" s="24" t="s">
        <v>122</v>
      </c>
      <c r="D69" s="10">
        <v>493</v>
      </c>
      <c r="E69" s="24" t="s">
        <v>223</v>
      </c>
      <c r="F69" s="12" t="s">
        <v>306</v>
      </c>
      <c r="G69" s="28"/>
    </row>
    <row r="70" spans="1:7" ht="15" x14ac:dyDescent="0.25">
      <c r="A70" s="26">
        <v>1988</v>
      </c>
      <c r="B70" s="13">
        <v>35</v>
      </c>
      <c r="C70" s="27" t="s">
        <v>123</v>
      </c>
      <c r="D70" s="13">
        <v>538</v>
      </c>
      <c r="E70" s="27" t="s">
        <v>224</v>
      </c>
      <c r="F70" s="15" t="s">
        <v>307</v>
      </c>
      <c r="G70" s="14"/>
    </row>
    <row r="71" spans="1:7" ht="15" x14ac:dyDescent="0.25">
      <c r="A71" s="23">
        <v>1989</v>
      </c>
      <c r="B71" s="10">
        <v>34</v>
      </c>
      <c r="C71" s="24" t="s">
        <v>124</v>
      </c>
      <c r="D71" s="10">
        <v>577</v>
      </c>
      <c r="E71" s="24" t="s">
        <v>225</v>
      </c>
      <c r="F71" s="12" t="s">
        <v>308</v>
      </c>
      <c r="G71" s="28"/>
    </row>
    <row r="72" spans="1:7" ht="15" x14ac:dyDescent="0.25">
      <c r="A72" s="26">
        <v>1990</v>
      </c>
      <c r="B72" s="13">
        <v>32</v>
      </c>
      <c r="C72" s="27" t="s">
        <v>125</v>
      </c>
      <c r="D72" s="13">
        <v>595</v>
      </c>
      <c r="E72" s="27" t="s">
        <v>226</v>
      </c>
      <c r="F72" s="15" t="s">
        <v>309</v>
      </c>
      <c r="G72" s="14"/>
    </row>
    <row r="73" spans="1:7" ht="15" x14ac:dyDescent="0.25">
      <c r="A73" s="23">
        <v>1991</v>
      </c>
      <c r="B73" s="10">
        <v>32</v>
      </c>
      <c r="C73" s="24" t="s">
        <v>126</v>
      </c>
      <c r="D73" s="10">
        <v>682</v>
      </c>
      <c r="E73" s="24" t="s">
        <v>227</v>
      </c>
      <c r="F73" s="12" t="s">
        <v>310</v>
      </c>
      <c r="G73" s="28"/>
    </row>
    <row r="74" spans="1:7" ht="15" x14ac:dyDescent="0.25">
      <c r="A74" s="26">
        <v>1992</v>
      </c>
      <c r="B74" s="13">
        <v>32</v>
      </c>
      <c r="C74" s="27" t="s">
        <v>127</v>
      </c>
      <c r="D74" s="13">
        <v>707</v>
      </c>
      <c r="E74" s="27" t="s">
        <v>228</v>
      </c>
      <c r="F74" s="15" t="s">
        <v>311</v>
      </c>
      <c r="G74" s="14"/>
    </row>
    <row r="75" spans="1:7" ht="15" x14ac:dyDescent="0.25">
      <c r="A75" s="23">
        <v>1993</v>
      </c>
      <c r="B75" s="10">
        <v>33</v>
      </c>
      <c r="C75" s="24" t="s">
        <v>128</v>
      </c>
      <c r="D75" s="10">
        <v>683</v>
      </c>
      <c r="E75" s="24" t="s">
        <v>229</v>
      </c>
      <c r="F75" s="12" t="s">
        <v>312</v>
      </c>
      <c r="G75" s="28"/>
    </row>
    <row r="76" spans="1:7" ht="15" x14ac:dyDescent="0.25">
      <c r="A76" s="26">
        <v>1994</v>
      </c>
      <c r="B76" s="13">
        <v>33</v>
      </c>
      <c r="C76" s="27" t="s">
        <v>129</v>
      </c>
      <c r="D76" s="13">
        <v>718</v>
      </c>
      <c r="E76" s="27" t="s">
        <v>230</v>
      </c>
      <c r="F76" s="15" t="s">
        <v>313</v>
      </c>
      <c r="G76" s="14"/>
    </row>
    <row r="77" spans="1:7" ht="15" x14ac:dyDescent="0.25">
      <c r="A77" s="23">
        <v>1995</v>
      </c>
      <c r="B77" s="10">
        <v>33</v>
      </c>
      <c r="C77" s="24" t="s">
        <v>130</v>
      </c>
      <c r="D77" s="10">
        <v>704</v>
      </c>
      <c r="E77" s="24" t="s">
        <v>231</v>
      </c>
      <c r="F77" s="12" t="s">
        <v>314</v>
      </c>
      <c r="G77" s="28"/>
    </row>
    <row r="78" spans="1:7" ht="15" x14ac:dyDescent="0.25">
      <c r="A78" s="26">
        <v>1996</v>
      </c>
      <c r="B78" s="13">
        <v>32</v>
      </c>
      <c r="C78" s="27" t="s">
        <v>131</v>
      </c>
      <c r="D78" s="13">
        <v>720</v>
      </c>
      <c r="E78" s="27" t="s">
        <v>232</v>
      </c>
      <c r="F78" s="15" t="s">
        <v>315</v>
      </c>
      <c r="G78" s="14"/>
    </row>
    <row r="79" spans="1:7" ht="15" x14ac:dyDescent="0.25">
      <c r="A79" s="23">
        <v>1997</v>
      </c>
      <c r="B79" s="10">
        <v>39</v>
      </c>
      <c r="C79" s="24" t="s">
        <v>132</v>
      </c>
      <c r="D79" s="10">
        <v>710</v>
      </c>
      <c r="E79" s="24" t="s">
        <v>233</v>
      </c>
      <c r="F79" s="12" t="s">
        <v>316</v>
      </c>
      <c r="G79" s="28"/>
    </row>
    <row r="80" spans="1:7" ht="15" x14ac:dyDescent="0.25">
      <c r="A80" s="26">
        <v>1998</v>
      </c>
      <c r="B80" s="13">
        <v>48</v>
      </c>
      <c r="C80" s="27" t="s">
        <v>133</v>
      </c>
      <c r="D80" s="13">
        <v>700</v>
      </c>
      <c r="E80" s="27" t="s">
        <v>234</v>
      </c>
      <c r="F80" s="15" t="s">
        <v>317</v>
      </c>
      <c r="G80" s="14"/>
    </row>
    <row r="81" spans="1:7" ht="15" x14ac:dyDescent="0.25">
      <c r="A81" s="23">
        <v>1999</v>
      </c>
      <c r="B81" s="10">
        <v>62</v>
      </c>
      <c r="C81" s="24" t="s">
        <v>134</v>
      </c>
      <c r="D81" s="10">
        <v>630</v>
      </c>
      <c r="E81" s="24" t="s">
        <v>235</v>
      </c>
      <c r="F81" s="12" t="s">
        <v>318</v>
      </c>
      <c r="G81" s="28"/>
    </row>
    <row r="82" spans="1:7" ht="15" x14ac:dyDescent="0.25">
      <c r="A82" s="26">
        <v>2000</v>
      </c>
      <c r="B82" s="13">
        <v>81</v>
      </c>
      <c r="C82" s="27" t="s">
        <v>131</v>
      </c>
      <c r="D82" s="13">
        <v>576</v>
      </c>
      <c r="E82" s="27" t="s">
        <v>236</v>
      </c>
      <c r="F82" s="15" t="s">
        <v>319</v>
      </c>
      <c r="G82" s="14"/>
    </row>
    <row r="83" spans="1:7" ht="15" x14ac:dyDescent="0.25">
      <c r="A83" s="23">
        <v>2001</v>
      </c>
      <c r="B83" s="10">
        <v>92</v>
      </c>
      <c r="C83" s="24" t="s">
        <v>135</v>
      </c>
      <c r="D83" s="10">
        <v>617</v>
      </c>
      <c r="E83" s="24" t="s">
        <v>237</v>
      </c>
      <c r="F83" s="11" t="s">
        <v>320</v>
      </c>
      <c r="G83" s="28"/>
    </row>
    <row r="84" spans="1:7" ht="15" x14ac:dyDescent="0.25">
      <c r="A84" s="26">
        <v>2002</v>
      </c>
      <c r="B84" s="13">
        <v>110</v>
      </c>
      <c r="C84" s="27" t="s">
        <v>136</v>
      </c>
      <c r="D84" s="13">
        <v>634</v>
      </c>
      <c r="E84" s="27" t="s">
        <v>238</v>
      </c>
      <c r="F84" s="14" t="s">
        <v>321</v>
      </c>
      <c r="G84" s="14"/>
    </row>
    <row r="85" spans="1:7" ht="15" x14ac:dyDescent="0.25">
      <c r="A85" s="23">
        <v>2003</v>
      </c>
      <c r="B85" s="10">
        <v>125</v>
      </c>
      <c r="C85" s="24" t="s">
        <v>137</v>
      </c>
      <c r="D85" s="10">
        <v>668</v>
      </c>
      <c r="E85" s="24" t="s">
        <v>239</v>
      </c>
      <c r="F85" s="11" t="s">
        <v>322</v>
      </c>
      <c r="G85" s="28" t="s">
        <v>342</v>
      </c>
    </row>
    <row r="86" spans="1:7" ht="15" x14ac:dyDescent="0.25">
      <c r="A86" s="26">
        <v>2004</v>
      </c>
      <c r="B86" s="13">
        <v>142</v>
      </c>
      <c r="C86" s="27" t="s">
        <v>138</v>
      </c>
      <c r="D86" s="13">
        <v>701</v>
      </c>
      <c r="E86" s="27" t="s">
        <v>232</v>
      </c>
      <c r="F86" s="14" t="s">
        <v>323</v>
      </c>
      <c r="G86" s="14" t="s">
        <v>343</v>
      </c>
    </row>
    <row r="87" spans="1:7" ht="15" x14ac:dyDescent="0.25">
      <c r="A87" s="23">
        <v>2005</v>
      </c>
      <c r="B87" s="10">
        <v>154</v>
      </c>
      <c r="C87" s="24" t="s">
        <v>139</v>
      </c>
      <c r="D87" s="10">
        <v>715</v>
      </c>
      <c r="E87" s="24" t="s">
        <v>240</v>
      </c>
      <c r="F87" s="11" t="s">
        <v>324</v>
      </c>
      <c r="G87" s="28" t="s">
        <v>344</v>
      </c>
    </row>
    <row r="88" spans="1:7" ht="15" x14ac:dyDescent="0.25">
      <c r="A88" s="26">
        <v>2006</v>
      </c>
      <c r="B88" s="13">
        <v>175</v>
      </c>
      <c r="C88" s="27" t="s">
        <v>140</v>
      </c>
      <c r="D88" s="13">
        <v>793</v>
      </c>
      <c r="E88" s="27" t="s">
        <v>241</v>
      </c>
      <c r="F88" s="14" t="s">
        <v>325</v>
      </c>
      <c r="G88" s="14" t="s">
        <v>345</v>
      </c>
    </row>
    <row r="89" spans="1:7" ht="15" x14ac:dyDescent="0.25">
      <c r="A89" s="23">
        <v>2007</v>
      </c>
      <c r="B89" s="10">
        <v>220</v>
      </c>
      <c r="C89" s="24" t="s">
        <v>141</v>
      </c>
      <c r="D89" s="10">
        <v>838</v>
      </c>
      <c r="E89" s="24" t="s">
        <v>242</v>
      </c>
      <c r="F89" s="11" t="s">
        <v>326</v>
      </c>
      <c r="G89" s="28" t="s">
        <v>346</v>
      </c>
    </row>
    <row r="90" spans="1:7" ht="15" x14ac:dyDescent="0.25">
      <c r="A90" s="26">
        <v>2008</v>
      </c>
      <c r="B90" s="13">
        <v>246</v>
      </c>
      <c r="C90" s="27" t="s">
        <v>142</v>
      </c>
      <c r="D90" s="13">
        <v>863</v>
      </c>
      <c r="E90" s="27" t="s">
        <v>243</v>
      </c>
      <c r="F90" s="14" t="s">
        <v>327</v>
      </c>
      <c r="G90" s="14" t="s">
        <v>347</v>
      </c>
    </row>
    <row r="91" spans="1:7" ht="15" x14ac:dyDescent="0.25">
      <c r="A91" s="23">
        <v>2009</v>
      </c>
      <c r="B91" s="10">
        <v>275</v>
      </c>
      <c r="C91" s="24" t="s">
        <v>143</v>
      </c>
      <c r="D91" s="10">
        <v>925</v>
      </c>
      <c r="E91" s="24" t="s">
        <v>244</v>
      </c>
      <c r="F91" s="11" t="s">
        <v>328</v>
      </c>
      <c r="G91" s="28" t="s">
        <v>348</v>
      </c>
    </row>
    <row r="92" spans="1:7" ht="15" x14ac:dyDescent="0.25">
      <c r="A92" s="26">
        <v>2010</v>
      </c>
      <c r="B92" s="13">
        <v>322</v>
      </c>
      <c r="C92" s="27" t="s">
        <v>144</v>
      </c>
      <c r="D92" s="13">
        <v>987</v>
      </c>
      <c r="E92" s="27" t="s">
        <v>245</v>
      </c>
      <c r="F92" s="14" t="s">
        <v>329</v>
      </c>
      <c r="G92" s="14" t="s">
        <v>349</v>
      </c>
    </row>
    <row r="93" spans="1:7" ht="15" x14ac:dyDescent="0.25">
      <c r="A93" s="23">
        <v>2011</v>
      </c>
      <c r="B93" s="10">
        <v>345</v>
      </c>
      <c r="C93" s="24" t="s">
        <v>145</v>
      </c>
      <c r="D93" s="24" t="s">
        <v>157</v>
      </c>
      <c r="E93" s="24" t="s">
        <v>100</v>
      </c>
      <c r="F93" s="11" t="s">
        <v>330</v>
      </c>
      <c r="G93" s="28" t="s">
        <v>350</v>
      </c>
    </row>
    <row r="94" spans="1:7" ht="15" x14ac:dyDescent="0.25">
      <c r="A94" s="31">
        <v>2012</v>
      </c>
      <c r="B94" s="13">
        <v>385</v>
      </c>
      <c r="C94" s="27" t="s">
        <v>146</v>
      </c>
      <c r="D94" s="27" t="s">
        <v>158</v>
      </c>
      <c r="E94" s="27" t="s">
        <v>246</v>
      </c>
      <c r="F94" s="27" t="s">
        <v>331</v>
      </c>
      <c r="G94" s="14" t="s">
        <v>351</v>
      </c>
    </row>
    <row r="95" spans="1:7" ht="15" x14ac:dyDescent="0.25">
      <c r="A95" s="32">
        <v>2013</v>
      </c>
      <c r="B95" s="10">
        <v>409</v>
      </c>
      <c r="C95" s="24" t="s">
        <v>147</v>
      </c>
      <c r="D95" s="24" t="s">
        <v>159</v>
      </c>
      <c r="E95" s="24" t="s">
        <v>247</v>
      </c>
      <c r="F95" s="24" t="s">
        <v>332</v>
      </c>
      <c r="G95" s="10" t="s">
        <v>352</v>
      </c>
    </row>
    <row r="96" spans="1:7" ht="15" x14ac:dyDescent="0.25">
      <c r="A96" s="31">
        <v>2014</v>
      </c>
      <c r="B96" s="13">
        <v>483</v>
      </c>
      <c r="C96" s="27" t="s">
        <v>148</v>
      </c>
      <c r="D96" s="27" t="s">
        <v>160</v>
      </c>
      <c r="E96" s="27" t="s">
        <v>248</v>
      </c>
      <c r="F96" s="14" t="s">
        <v>333</v>
      </c>
      <c r="G96" s="13" t="s">
        <v>353</v>
      </c>
    </row>
    <row r="97" spans="1:12" ht="15" x14ac:dyDescent="0.25">
      <c r="A97" s="32">
        <v>2015</v>
      </c>
      <c r="B97" s="10">
        <v>623</v>
      </c>
      <c r="C97" s="24" t="s">
        <v>150</v>
      </c>
      <c r="D97" s="24" t="s">
        <v>161</v>
      </c>
      <c r="E97" s="24" t="s">
        <v>224</v>
      </c>
      <c r="F97" s="11" t="s">
        <v>334</v>
      </c>
      <c r="G97" s="11" t="s">
        <v>354</v>
      </c>
    </row>
    <row r="98" spans="1:12" ht="15" x14ac:dyDescent="0.25">
      <c r="A98" s="31">
        <v>2016</v>
      </c>
      <c r="B98" s="13">
        <v>753</v>
      </c>
      <c r="C98" s="27" t="s">
        <v>149</v>
      </c>
      <c r="D98" s="27" t="s">
        <v>162</v>
      </c>
      <c r="E98" s="27" t="s">
        <v>249</v>
      </c>
      <c r="F98" s="14" t="s">
        <v>335</v>
      </c>
      <c r="G98" s="13" t="s">
        <v>355</v>
      </c>
    </row>
    <row r="99" spans="1:12" ht="15" x14ac:dyDescent="0.25">
      <c r="A99" s="32">
        <v>2017</v>
      </c>
      <c r="B99" s="10">
        <v>869</v>
      </c>
      <c r="C99" s="24" t="s">
        <v>151</v>
      </c>
      <c r="D99" s="24" t="s">
        <v>163</v>
      </c>
      <c r="E99" s="24" t="s">
        <v>250</v>
      </c>
      <c r="F99" s="11" t="s">
        <v>336</v>
      </c>
      <c r="G99" s="10" t="s">
        <v>356</v>
      </c>
    </row>
    <row r="100" spans="1:12" ht="15" x14ac:dyDescent="0.25">
      <c r="A100" s="31">
        <v>2018</v>
      </c>
      <c r="B100" s="27" t="s">
        <v>61</v>
      </c>
      <c r="C100" s="27" t="s">
        <v>152</v>
      </c>
      <c r="D100" s="27" t="s">
        <v>164</v>
      </c>
      <c r="E100" s="27" t="s">
        <v>168</v>
      </c>
      <c r="F100" s="14" t="s">
        <v>337</v>
      </c>
      <c r="G100" s="13" t="s">
        <v>357</v>
      </c>
    </row>
    <row r="101" spans="1:12" ht="15" x14ac:dyDescent="0.25">
      <c r="A101" s="32">
        <v>2019</v>
      </c>
      <c r="B101" s="24" t="s">
        <v>62</v>
      </c>
      <c r="C101" s="24" t="s">
        <v>153</v>
      </c>
      <c r="D101" s="24" t="s">
        <v>165</v>
      </c>
      <c r="E101" s="24" t="s">
        <v>169</v>
      </c>
      <c r="F101" s="11" t="s">
        <v>338</v>
      </c>
      <c r="G101" s="10" t="s">
        <v>358</v>
      </c>
    </row>
    <row r="102" spans="1:12" ht="15" x14ac:dyDescent="0.25">
      <c r="A102" s="31">
        <v>2020</v>
      </c>
      <c r="B102" s="27" t="s">
        <v>63</v>
      </c>
      <c r="C102" s="27" t="s">
        <v>154</v>
      </c>
      <c r="D102" s="27" t="s">
        <v>166</v>
      </c>
      <c r="E102" s="27" t="s">
        <v>170</v>
      </c>
      <c r="F102" s="14" t="s">
        <v>339</v>
      </c>
      <c r="G102" s="13" t="s">
        <v>359</v>
      </c>
    </row>
    <row r="103" spans="1:12" ht="15" x14ac:dyDescent="0.25">
      <c r="A103" s="32">
        <v>2021</v>
      </c>
      <c r="B103" s="24" t="s">
        <v>64</v>
      </c>
      <c r="C103" s="24" t="s">
        <v>155</v>
      </c>
      <c r="D103" s="24" t="s">
        <v>252</v>
      </c>
      <c r="E103" s="24" t="s">
        <v>253</v>
      </c>
      <c r="F103" s="11" t="s">
        <v>340</v>
      </c>
      <c r="G103" s="10" t="s">
        <v>360</v>
      </c>
    </row>
    <row r="104" spans="1:12" ht="15" x14ac:dyDescent="0.25">
      <c r="A104" s="31">
        <v>2022</v>
      </c>
      <c r="B104" s="27" t="s">
        <v>65</v>
      </c>
      <c r="C104" s="27" t="s">
        <v>156</v>
      </c>
      <c r="D104" s="27" t="s">
        <v>167</v>
      </c>
      <c r="E104" s="27" t="s">
        <v>251</v>
      </c>
      <c r="F104" s="14" t="s">
        <v>341</v>
      </c>
      <c r="G104" s="13" t="s">
        <v>361</v>
      </c>
    </row>
    <row r="105" spans="1:12" s="55" customFormat="1" ht="15" x14ac:dyDescent="0.25">
      <c r="A105" s="32">
        <v>2023</v>
      </c>
      <c r="B105" s="24" t="s">
        <v>371</v>
      </c>
      <c r="C105" s="24" t="s">
        <v>372</v>
      </c>
      <c r="D105" s="24">
        <v>940</v>
      </c>
      <c r="E105" s="24" t="s">
        <v>373</v>
      </c>
      <c r="F105" s="11" t="s">
        <v>374</v>
      </c>
      <c r="G105" s="10" t="s">
        <v>375</v>
      </c>
    </row>
    <row r="107" spans="1:12" x14ac:dyDescent="0.2">
      <c r="A107" s="58" t="s">
        <v>362</v>
      </c>
      <c r="B107" s="56"/>
      <c r="C107" s="56"/>
      <c r="D107" s="56"/>
      <c r="E107" s="56"/>
      <c r="F107" s="56"/>
      <c r="G107" s="56"/>
    </row>
    <row r="108" spans="1:12" x14ac:dyDescent="0.2">
      <c r="A108" s="33"/>
      <c r="B108" s="33"/>
      <c r="C108" s="33"/>
      <c r="D108" s="33"/>
      <c r="E108" s="33"/>
      <c r="F108" s="33"/>
      <c r="G108" s="33"/>
      <c r="H108" s="7"/>
      <c r="I108" s="7"/>
      <c r="J108" s="7"/>
      <c r="K108" s="7"/>
      <c r="L108" s="8"/>
    </row>
    <row r="109" spans="1:12" x14ac:dyDescent="0.2">
      <c r="A109" s="8"/>
      <c r="B109" s="8"/>
      <c r="C109" s="8"/>
      <c r="D109" s="8"/>
      <c r="E109" s="8"/>
      <c r="F109" s="8"/>
      <c r="H109" s="8"/>
      <c r="I109" s="8"/>
      <c r="J109" s="8"/>
      <c r="K109" s="8"/>
      <c r="L109" s="8"/>
    </row>
  </sheetData>
  <mergeCells count="14">
    <mergeCell ref="A107:G107"/>
    <mergeCell ref="A6:G6"/>
    <mergeCell ref="A7:A8"/>
    <mergeCell ref="B7:B8"/>
    <mergeCell ref="C7:C8"/>
    <mergeCell ref="D7:D8"/>
    <mergeCell ref="E7:E8"/>
    <mergeCell ref="F7:G7"/>
    <mergeCell ref="A1:C4"/>
    <mergeCell ref="E1:G1"/>
    <mergeCell ref="E2:G2"/>
    <mergeCell ref="E3:G3"/>
    <mergeCell ref="E4:G4"/>
    <mergeCell ref="D1:D4"/>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F4588-707B-4162-B613-32B17FB4AA9F}">
  <dimension ref="A1:K54"/>
  <sheetViews>
    <sheetView workbookViewId="0">
      <pane ySplit="7" topLeftCell="A8" activePane="bottomLeft" state="frozen"/>
      <selection pane="bottomLeft" activeCell="L7" sqref="L7"/>
    </sheetView>
  </sheetViews>
  <sheetFormatPr baseColWidth="10" defaultRowHeight="14.25" x14ac:dyDescent="0.2"/>
  <cols>
    <col min="1" max="1" width="10.375" customWidth="1"/>
    <col min="2" max="2" width="15.875" customWidth="1"/>
    <col min="3" max="3" width="14.125" customWidth="1"/>
    <col min="4" max="5" width="11.125" customWidth="1"/>
    <col min="6" max="6" width="9.125" customWidth="1"/>
    <col min="7" max="7" width="9.5" customWidth="1"/>
    <col min="8" max="8" width="9.25" customWidth="1"/>
    <col min="9" max="9" width="10" customWidth="1"/>
    <col min="10" max="10" width="10.625" customWidth="1"/>
  </cols>
  <sheetData>
    <row r="1" spans="1:11" x14ac:dyDescent="0.2">
      <c r="A1" s="56"/>
      <c r="B1" s="56"/>
      <c r="C1" s="56"/>
      <c r="D1" s="56"/>
      <c r="E1" s="56"/>
      <c r="F1" s="56"/>
      <c r="G1" s="57" t="s">
        <v>59</v>
      </c>
      <c r="H1" s="56"/>
      <c r="I1" s="56"/>
      <c r="J1" s="56"/>
      <c r="K1" s="16"/>
    </row>
    <row r="2" spans="1:11" x14ac:dyDescent="0.2">
      <c r="A2" s="56"/>
      <c r="B2" s="56"/>
      <c r="C2" s="56"/>
      <c r="D2" s="56"/>
      <c r="E2" s="56"/>
      <c r="F2" s="56"/>
      <c r="G2" s="57" t="s">
        <v>370</v>
      </c>
      <c r="H2" s="56"/>
      <c r="I2" s="56"/>
      <c r="J2" s="56"/>
      <c r="K2" s="16"/>
    </row>
    <row r="3" spans="1:11" x14ac:dyDescent="0.2">
      <c r="A3" s="56"/>
      <c r="B3" s="56"/>
      <c r="C3" s="56"/>
      <c r="D3" s="56"/>
      <c r="E3" s="56"/>
      <c r="F3" s="56"/>
      <c r="G3" s="57" t="s">
        <v>57</v>
      </c>
      <c r="H3" s="56"/>
      <c r="I3" s="56"/>
      <c r="J3" s="56"/>
      <c r="K3" s="16"/>
    </row>
    <row r="4" spans="1:11" x14ac:dyDescent="0.2">
      <c r="A4" s="78"/>
      <c r="B4" s="78"/>
      <c r="C4" s="78"/>
      <c r="D4" s="78"/>
      <c r="E4" s="78"/>
      <c r="F4" s="78"/>
      <c r="G4" s="79"/>
      <c r="H4" s="78"/>
      <c r="I4" s="78"/>
      <c r="J4" s="78"/>
      <c r="K4" s="8"/>
    </row>
    <row r="5" spans="1:11" ht="29.45" customHeight="1" x14ac:dyDescent="0.2">
      <c r="A5" s="70" t="s">
        <v>363</v>
      </c>
      <c r="B5" s="70"/>
      <c r="C5" s="70"/>
      <c r="D5" s="70"/>
      <c r="E5" s="71"/>
      <c r="F5" s="71"/>
      <c r="G5" s="71"/>
      <c r="H5" s="71"/>
      <c r="I5" s="72"/>
      <c r="J5" s="72"/>
    </row>
    <row r="6" spans="1:11" ht="14.1" customHeight="1" x14ac:dyDescent="0.25">
      <c r="A6" s="62" t="s">
        <v>40</v>
      </c>
      <c r="B6" s="62" t="s">
        <v>41</v>
      </c>
      <c r="C6" s="62" t="s">
        <v>58</v>
      </c>
      <c r="D6" s="75" t="s">
        <v>42</v>
      </c>
      <c r="E6" s="76"/>
      <c r="F6" s="62" t="s">
        <v>367</v>
      </c>
      <c r="G6" s="62" t="s">
        <v>366</v>
      </c>
      <c r="H6" s="62" t="s">
        <v>365</v>
      </c>
      <c r="I6" s="62" t="s">
        <v>368</v>
      </c>
      <c r="J6" s="62" t="s">
        <v>43</v>
      </c>
    </row>
    <row r="7" spans="1:11" ht="55.5" customHeight="1" x14ac:dyDescent="0.2">
      <c r="A7" s="73"/>
      <c r="B7" s="74"/>
      <c r="C7" s="63"/>
      <c r="D7" s="2" t="s">
        <v>369</v>
      </c>
      <c r="E7" s="2" t="s">
        <v>364</v>
      </c>
      <c r="F7" s="77"/>
      <c r="G7" s="77"/>
      <c r="H7" s="64"/>
      <c r="I7" s="64"/>
      <c r="J7" s="64"/>
    </row>
    <row r="8" spans="1:11" x14ac:dyDescent="0.2">
      <c r="A8" s="34">
        <v>10140</v>
      </c>
      <c r="B8" s="18" t="s">
        <v>1</v>
      </c>
      <c r="C8" s="35">
        <v>40.5</v>
      </c>
      <c r="D8" s="35">
        <v>2.1800000000000002</v>
      </c>
      <c r="E8" s="18"/>
      <c r="F8" s="18"/>
      <c r="G8" s="18"/>
      <c r="H8" s="19">
        <v>2.1800000000000002</v>
      </c>
      <c r="I8" s="18"/>
      <c r="J8" s="21">
        <v>5.38</v>
      </c>
    </row>
    <row r="9" spans="1:11" x14ac:dyDescent="0.2">
      <c r="A9" s="36">
        <v>11770</v>
      </c>
      <c r="B9" s="17" t="s">
        <v>2</v>
      </c>
      <c r="C9" s="37">
        <v>40.5</v>
      </c>
      <c r="D9" s="37">
        <v>6</v>
      </c>
      <c r="E9" s="17"/>
      <c r="F9" s="17"/>
      <c r="G9" s="17"/>
      <c r="H9" s="20">
        <v>6</v>
      </c>
      <c r="I9" s="17"/>
      <c r="J9" s="22">
        <v>14.81</v>
      </c>
    </row>
    <row r="10" spans="1:11" x14ac:dyDescent="0.2">
      <c r="A10" s="34">
        <v>12785</v>
      </c>
      <c r="B10" s="18" t="s">
        <v>3</v>
      </c>
      <c r="C10" s="35">
        <v>40.5</v>
      </c>
      <c r="D10" s="35">
        <v>6</v>
      </c>
      <c r="E10" s="35">
        <v>4</v>
      </c>
      <c r="F10" s="35"/>
      <c r="G10" s="35"/>
      <c r="H10" s="19">
        <v>10</v>
      </c>
      <c r="I10" s="18"/>
      <c r="J10" s="21">
        <v>24.69</v>
      </c>
    </row>
    <row r="11" spans="1:11" x14ac:dyDescent="0.2">
      <c r="A11" s="36">
        <v>13181</v>
      </c>
      <c r="B11" s="17" t="s">
        <v>4</v>
      </c>
      <c r="C11" s="37">
        <v>40.5</v>
      </c>
      <c r="D11" s="37">
        <v>6</v>
      </c>
      <c r="E11" s="37">
        <v>6</v>
      </c>
      <c r="F11" s="37"/>
      <c r="G11" s="37"/>
      <c r="H11" s="20">
        <v>12</v>
      </c>
      <c r="I11" s="17"/>
      <c r="J11" s="22">
        <v>29.63</v>
      </c>
    </row>
    <row r="12" spans="1:11" x14ac:dyDescent="0.2">
      <c r="A12" s="34">
        <v>13864</v>
      </c>
      <c r="B12" s="18" t="s">
        <v>5</v>
      </c>
      <c r="C12" s="35">
        <v>40.5</v>
      </c>
      <c r="D12" s="35">
        <v>5</v>
      </c>
      <c r="E12" s="35">
        <v>6</v>
      </c>
      <c r="F12" s="35"/>
      <c r="G12" s="35"/>
      <c r="H12" s="19">
        <v>11</v>
      </c>
      <c r="I12" s="18"/>
      <c r="J12" s="21">
        <v>27.16</v>
      </c>
    </row>
    <row r="13" spans="1:11" x14ac:dyDescent="0.2">
      <c r="A13" s="36">
        <v>14193</v>
      </c>
      <c r="B13" s="17" t="s">
        <v>6</v>
      </c>
      <c r="C13" s="37">
        <v>40.5</v>
      </c>
      <c r="D13" s="37">
        <v>6</v>
      </c>
      <c r="E13" s="37">
        <v>6</v>
      </c>
      <c r="F13" s="37"/>
      <c r="G13" s="37"/>
      <c r="H13" s="20">
        <v>12</v>
      </c>
      <c r="I13" s="17"/>
      <c r="J13" s="22">
        <v>29.63</v>
      </c>
    </row>
    <row r="14" spans="1:11" x14ac:dyDescent="0.2">
      <c r="A14" s="34">
        <v>15067</v>
      </c>
      <c r="B14" s="18" t="s">
        <v>7</v>
      </c>
      <c r="C14" s="35">
        <v>51</v>
      </c>
      <c r="D14" s="35">
        <v>6</v>
      </c>
      <c r="E14" s="35">
        <v>12</v>
      </c>
      <c r="F14" s="35"/>
      <c r="G14" s="35"/>
      <c r="H14" s="19">
        <v>18</v>
      </c>
      <c r="I14" s="18"/>
      <c r="J14" s="21">
        <v>35.29</v>
      </c>
    </row>
    <row r="15" spans="1:11" x14ac:dyDescent="0.2">
      <c r="A15" s="36">
        <v>15250</v>
      </c>
      <c r="B15" s="17" t="s">
        <v>8</v>
      </c>
      <c r="C15" s="37">
        <v>51</v>
      </c>
      <c r="D15" s="37">
        <v>6</v>
      </c>
      <c r="E15" s="37">
        <v>12</v>
      </c>
      <c r="F15" s="37">
        <v>0.76500000000000001</v>
      </c>
      <c r="G15" s="37"/>
      <c r="H15" s="20">
        <f>D15+E15+F15</f>
        <v>18.765000000000001</v>
      </c>
      <c r="I15" s="38">
        <v>1.5</v>
      </c>
      <c r="J15" s="22">
        <v>36.79</v>
      </c>
    </row>
    <row r="16" spans="1:11" x14ac:dyDescent="0.2">
      <c r="A16" s="34">
        <v>15707</v>
      </c>
      <c r="B16" s="18" t="s">
        <v>9</v>
      </c>
      <c r="C16" s="35">
        <v>51</v>
      </c>
      <c r="D16" s="35">
        <v>6</v>
      </c>
      <c r="E16" s="35">
        <v>12</v>
      </c>
      <c r="F16" s="35">
        <v>1.53</v>
      </c>
      <c r="G16" s="35"/>
      <c r="H16" s="19">
        <f>D16+E16+F16</f>
        <v>19.53</v>
      </c>
      <c r="I16" s="39">
        <v>3</v>
      </c>
      <c r="J16" s="21">
        <v>38.29</v>
      </c>
    </row>
    <row r="17" spans="1:10" x14ac:dyDescent="0.2">
      <c r="A17" s="36">
        <v>16055</v>
      </c>
      <c r="B17" s="17" t="s">
        <v>10</v>
      </c>
      <c r="C17" s="37">
        <v>51</v>
      </c>
      <c r="D17" s="37">
        <v>1</v>
      </c>
      <c r="E17" s="37">
        <v>12</v>
      </c>
      <c r="F17" s="37">
        <v>1.53</v>
      </c>
      <c r="G17" s="37"/>
      <c r="H17" s="20">
        <f t="shared" ref="H17:H39" si="0">D17+E17+F17</f>
        <v>14.53</v>
      </c>
      <c r="I17" s="38">
        <v>3</v>
      </c>
      <c r="J17" s="22">
        <v>28.49</v>
      </c>
    </row>
    <row r="18" spans="1:10" x14ac:dyDescent="0.2">
      <c r="A18" s="34">
        <v>16346</v>
      </c>
      <c r="B18" s="18" t="s">
        <v>11</v>
      </c>
      <c r="C18" s="35">
        <v>51</v>
      </c>
      <c r="D18" s="35">
        <v>1</v>
      </c>
      <c r="E18" s="35">
        <v>6</v>
      </c>
      <c r="F18" s="35">
        <v>1.53</v>
      </c>
      <c r="G18" s="35"/>
      <c r="H18" s="19">
        <f t="shared" si="0"/>
        <v>8.5299999999999994</v>
      </c>
      <c r="I18" s="39">
        <v>3</v>
      </c>
      <c r="J18" s="21">
        <v>16.73</v>
      </c>
    </row>
    <row r="19" spans="1:10" x14ac:dyDescent="0.2">
      <c r="A19" s="36">
        <v>18384</v>
      </c>
      <c r="B19" s="17" t="s">
        <v>12</v>
      </c>
      <c r="C19" s="37">
        <v>51</v>
      </c>
      <c r="D19" s="37">
        <v>3</v>
      </c>
      <c r="E19" s="37">
        <v>6</v>
      </c>
      <c r="F19" s="37">
        <v>1.53</v>
      </c>
      <c r="G19" s="37"/>
      <c r="H19" s="20">
        <f t="shared" si="0"/>
        <v>10.53</v>
      </c>
      <c r="I19" s="38">
        <v>3</v>
      </c>
      <c r="J19" s="22">
        <v>20.65</v>
      </c>
    </row>
    <row r="20" spans="1:10" x14ac:dyDescent="0.2">
      <c r="A20" s="34">
        <v>19025</v>
      </c>
      <c r="B20" s="18" t="s">
        <v>13</v>
      </c>
      <c r="C20" s="35">
        <v>57</v>
      </c>
      <c r="D20" s="35">
        <v>3</v>
      </c>
      <c r="E20" s="35">
        <v>6</v>
      </c>
      <c r="F20" s="35">
        <v>1.71</v>
      </c>
      <c r="G20" s="35"/>
      <c r="H20" s="19">
        <f t="shared" si="0"/>
        <v>10.71</v>
      </c>
      <c r="I20" s="39">
        <v>3</v>
      </c>
      <c r="J20" s="21">
        <v>18.79</v>
      </c>
    </row>
    <row r="21" spans="1:10" x14ac:dyDescent="0.2">
      <c r="A21" s="36">
        <v>20455</v>
      </c>
      <c r="B21" s="17" t="s">
        <v>14</v>
      </c>
      <c r="C21" s="37">
        <v>57</v>
      </c>
      <c r="D21" s="37">
        <v>3</v>
      </c>
      <c r="E21" s="37">
        <v>6</v>
      </c>
      <c r="F21" s="37">
        <v>1.54</v>
      </c>
      <c r="G21" s="37"/>
      <c r="H21" s="20">
        <f t="shared" si="0"/>
        <v>10.54</v>
      </c>
      <c r="I21" s="38">
        <v>2.7</v>
      </c>
      <c r="J21" s="22">
        <v>18.489999999999998</v>
      </c>
    </row>
    <row r="22" spans="1:10" x14ac:dyDescent="0.2">
      <c r="A22" s="34">
        <v>20911</v>
      </c>
      <c r="B22" s="18" t="s">
        <v>15</v>
      </c>
      <c r="C22" s="35">
        <v>60</v>
      </c>
      <c r="D22" s="35">
        <v>3</v>
      </c>
      <c r="E22" s="35">
        <v>6</v>
      </c>
      <c r="F22" s="35">
        <v>1.62</v>
      </c>
      <c r="G22" s="35"/>
      <c r="H22" s="19">
        <f t="shared" si="0"/>
        <v>10.620000000000001</v>
      </c>
      <c r="I22" s="39">
        <v>2.7</v>
      </c>
      <c r="J22" s="21">
        <v>17.7</v>
      </c>
    </row>
    <row r="23" spans="1:10" x14ac:dyDescent="0.2">
      <c r="A23" s="36">
        <v>21551</v>
      </c>
      <c r="B23" s="17" t="s">
        <v>16</v>
      </c>
      <c r="C23" s="37">
        <v>60</v>
      </c>
      <c r="D23" s="37">
        <v>3</v>
      </c>
      <c r="E23" s="37">
        <v>6</v>
      </c>
      <c r="F23" s="37">
        <v>1.62</v>
      </c>
      <c r="G23" s="37"/>
      <c r="H23" s="20">
        <f t="shared" si="0"/>
        <v>10.620000000000001</v>
      </c>
      <c r="I23" s="38">
        <v>2.7</v>
      </c>
      <c r="J23" s="22">
        <v>17.7</v>
      </c>
    </row>
    <row r="24" spans="1:10" x14ac:dyDescent="0.2">
      <c r="A24" s="34">
        <v>23468</v>
      </c>
      <c r="B24" s="18" t="s">
        <v>17</v>
      </c>
      <c r="C24" s="35">
        <v>68</v>
      </c>
      <c r="D24" s="35">
        <v>3</v>
      </c>
      <c r="E24" s="35">
        <v>6</v>
      </c>
      <c r="F24" s="35">
        <v>3.06</v>
      </c>
      <c r="G24" s="35"/>
      <c r="H24" s="19">
        <f t="shared" si="0"/>
        <v>12.06</v>
      </c>
      <c r="I24" s="39">
        <v>4.5</v>
      </c>
      <c r="J24" s="21">
        <v>17.7</v>
      </c>
    </row>
    <row r="25" spans="1:10" x14ac:dyDescent="0.2">
      <c r="A25" s="36">
        <v>24624</v>
      </c>
      <c r="B25" s="17" t="s">
        <v>18</v>
      </c>
      <c r="C25" s="37">
        <v>75.5</v>
      </c>
      <c r="D25" s="37">
        <v>3</v>
      </c>
      <c r="E25" s="37">
        <v>6</v>
      </c>
      <c r="F25" s="37">
        <v>4.08</v>
      </c>
      <c r="G25" s="37"/>
      <c r="H25" s="20">
        <f t="shared" si="0"/>
        <v>13.08</v>
      </c>
      <c r="I25" s="38">
        <v>5.4</v>
      </c>
      <c r="J25" s="22">
        <v>17.7</v>
      </c>
    </row>
    <row r="26" spans="1:10" x14ac:dyDescent="0.2">
      <c r="A26" s="34">
        <v>24624</v>
      </c>
      <c r="B26" s="18" t="s">
        <v>19</v>
      </c>
      <c r="C26" s="35">
        <v>75.5</v>
      </c>
      <c r="D26" s="35">
        <v>3.3</v>
      </c>
      <c r="E26" s="35">
        <v>6</v>
      </c>
      <c r="F26" s="35">
        <v>4.08</v>
      </c>
      <c r="G26" s="35"/>
      <c r="H26" s="19">
        <f t="shared" si="0"/>
        <v>13.38</v>
      </c>
      <c r="I26" s="39">
        <v>5.4</v>
      </c>
      <c r="J26" s="21">
        <v>17.7</v>
      </c>
    </row>
    <row r="27" spans="1:10" x14ac:dyDescent="0.2">
      <c r="A27" s="36">
        <v>24973</v>
      </c>
      <c r="B27" s="17" t="s">
        <v>20</v>
      </c>
      <c r="C27" s="37">
        <v>75.5</v>
      </c>
      <c r="D27" s="37">
        <v>3.3</v>
      </c>
      <c r="E27" s="37">
        <v>6</v>
      </c>
      <c r="F27" s="37">
        <v>4.08</v>
      </c>
      <c r="G27" s="37"/>
      <c r="H27" s="20">
        <f t="shared" si="0"/>
        <v>13.38</v>
      </c>
      <c r="I27" s="38">
        <v>5.4</v>
      </c>
      <c r="J27" s="22">
        <v>17.7</v>
      </c>
    </row>
    <row r="28" spans="1:10" x14ac:dyDescent="0.2">
      <c r="A28" s="34">
        <v>25842</v>
      </c>
      <c r="B28" s="18" t="s">
        <v>21</v>
      </c>
      <c r="C28" s="35">
        <v>80.5</v>
      </c>
      <c r="D28" s="35">
        <v>3.3</v>
      </c>
      <c r="E28" s="35">
        <v>6.6</v>
      </c>
      <c r="F28" s="35">
        <v>4.3499999999999996</v>
      </c>
      <c r="G28" s="35"/>
      <c r="H28" s="19">
        <f t="shared" si="0"/>
        <v>14.249999999999998</v>
      </c>
      <c r="I28" s="39">
        <v>5.4</v>
      </c>
      <c r="J28" s="21">
        <v>17.7</v>
      </c>
    </row>
    <row r="29" spans="1:10" x14ac:dyDescent="0.2">
      <c r="A29" s="36">
        <v>26268</v>
      </c>
      <c r="B29" s="17" t="s">
        <v>22</v>
      </c>
      <c r="C29" s="37">
        <v>88</v>
      </c>
      <c r="D29" s="37">
        <v>3.3</v>
      </c>
      <c r="E29" s="37">
        <v>7.5</v>
      </c>
      <c r="F29" s="37">
        <v>4.75</v>
      </c>
      <c r="G29" s="37"/>
      <c r="H29" s="20">
        <f t="shared" si="0"/>
        <v>15.55</v>
      </c>
      <c r="I29" s="38">
        <v>5.4</v>
      </c>
      <c r="J29" s="22">
        <v>17.7</v>
      </c>
    </row>
    <row r="30" spans="1:10" x14ac:dyDescent="0.2">
      <c r="A30" s="34">
        <v>27150</v>
      </c>
      <c r="B30" s="18" t="s">
        <v>23</v>
      </c>
      <c r="C30" s="35">
        <v>97.5</v>
      </c>
      <c r="D30" s="35">
        <v>3.3</v>
      </c>
      <c r="E30" s="35">
        <v>7.5</v>
      </c>
      <c r="F30" s="35">
        <v>6.45</v>
      </c>
      <c r="G30" s="35"/>
      <c r="H30" s="19">
        <f t="shared" si="0"/>
        <v>17.25</v>
      </c>
      <c r="I30" s="39">
        <v>6.6</v>
      </c>
      <c r="J30" s="21">
        <v>17.7</v>
      </c>
    </row>
    <row r="31" spans="1:10" x14ac:dyDescent="0.2">
      <c r="A31" s="36">
        <v>28095</v>
      </c>
      <c r="B31" s="17" t="s">
        <v>24</v>
      </c>
      <c r="C31" s="37">
        <v>104.5</v>
      </c>
      <c r="D31" s="37">
        <v>3.3</v>
      </c>
      <c r="E31" s="37">
        <v>7.5</v>
      </c>
      <c r="F31" s="37">
        <v>7.73</v>
      </c>
      <c r="G31" s="37"/>
      <c r="H31" s="20">
        <f t="shared" si="0"/>
        <v>18.53</v>
      </c>
      <c r="I31" s="38">
        <v>7.4</v>
      </c>
      <c r="J31" s="22">
        <v>17.7</v>
      </c>
    </row>
    <row r="32" spans="1:10" x14ac:dyDescent="0.2">
      <c r="A32" s="34">
        <v>29373</v>
      </c>
      <c r="B32" s="18" t="s">
        <v>25</v>
      </c>
      <c r="C32" s="35">
        <v>114</v>
      </c>
      <c r="D32" s="35">
        <v>3.3</v>
      </c>
      <c r="E32" s="35">
        <v>7.5</v>
      </c>
      <c r="F32" s="35">
        <v>9.35</v>
      </c>
      <c r="G32" s="35"/>
      <c r="H32" s="19">
        <f t="shared" si="0"/>
        <v>20.149999999999999</v>
      </c>
      <c r="I32" s="39">
        <v>8.1999999999999993</v>
      </c>
      <c r="J32" s="21">
        <v>17.7</v>
      </c>
    </row>
    <row r="33" spans="1:10" x14ac:dyDescent="0.2">
      <c r="A33" s="36">
        <v>29768</v>
      </c>
      <c r="B33" s="17" t="s">
        <v>26</v>
      </c>
      <c r="C33" s="37">
        <v>132</v>
      </c>
      <c r="D33" s="37">
        <v>3.3</v>
      </c>
      <c r="E33" s="37">
        <v>9.25</v>
      </c>
      <c r="F33" s="37">
        <v>10.82</v>
      </c>
      <c r="G33" s="37"/>
      <c r="H33" s="20">
        <f t="shared" si="0"/>
        <v>23.37</v>
      </c>
      <c r="I33" s="38">
        <v>8.1999999999999993</v>
      </c>
      <c r="J33" s="22">
        <v>17.7</v>
      </c>
    </row>
    <row r="34" spans="1:10" x14ac:dyDescent="0.2">
      <c r="A34" s="34">
        <v>30225</v>
      </c>
      <c r="B34" s="18" t="s">
        <v>27</v>
      </c>
      <c r="C34" s="35">
        <v>150.5</v>
      </c>
      <c r="D34" s="35">
        <v>3.3</v>
      </c>
      <c r="E34" s="35">
        <v>11</v>
      </c>
      <c r="F34" s="35">
        <v>12.34</v>
      </c>
      <c r="G34" s="35"/>
      <c r="H34" s="19">
        <f t="shared" si="0"/>
        <v>26.64</v>
      </c>
      <c r="I34" s="39">
        <v>8.1999999999999993</v>
      </c>
      <c r="J34" s="21">
        <v>17.7</v>
      </c>
    </row>
    <row r="35" spans="1:10" x14ac:dyDescent="0.2">
      <c r="A35" s="40">
        <v>31048</v>
      </c>
      <c r="B35" s="41" t="s">
        <v>28</v>
      </c>
      <c r="C35" s="42">
        <v>158</v>
      </c>
      <c r="D35" s="42">
        <v>3.3</v>
      </c>
      <c r="E35" s="42">
        <v>12.7</v>
      </c>
      <c r="F35" s="42">
        <v>11.97</v>
      </c>
      <c r="G35" s="42"/>
      <c r="H35" s="43">
        <f t="shared" si="0"/>
        <v>27.97</v>
      </c>
      <c r="I35" s="44">
        <v>8.1999999999999993</v>
      </c>
      <c r="J35" s="45">
        <v>17.7</v>
      </c>
    </row>
    <row r="36" spans="1:10" x14ac:dyDescent="0.2">
      <c r="A36" s="34">
        <v>32051</v>
      </c>
      <c r="B36" s="18" t="s">
        <v>29</v>
      </c>
      <c r="C36" s="21">
        <v>165</v>
      </c>
      <c r="D36" s="35">
        <v>3.3</v>
      </c>
      <c r="E36" s="21">
        <v>13.4</v>
      </c>
      <c r="F36" s="21">
        <v>12.5</v>
      </c>
      <c r="G36" s="21"/>
      <c r="H36" s="19">
        <f t="shared" si="0"/>
        <v>29.2</v>
      </c>
      <c r="I36" s="39">
        <v>8.1999999999999993</v>
      </c>
      <c r="J36" s="21">
        <v>17.7</v>
      </c>
    </row>
    <row r="37" spans="1:10" x14ac:dyDescent="0.2">
      <c r="A37" s="40">
        <v>32994</v>
      </c>
      <c r="B37" s="41" t="s">
        <v>30</v>
      </c>
      <c r="C37" s="45">
        <v>175</v>
      </c>
      <c r="D37" s="42">
        <v>3.3</v>
      </c>
      <c r="E37" s="45">
        <v>14.4</v>
      </c>
      <c r="F37" s="45">
        <v>13.26</v>
      </c>
      <c r="G37" s="45"/>
      <c r="H37" s="43">
        <f t="shared" si="0"/>
        <v>30.96</v>
      </c>
      <c r="I37" s="44">
        <v>8.1999999999999993</v>
      </c>
      <c r="J37" s="45">
        <v>17.7</v>
      </c>
    </row>
    <row r="38" spans="1:10" x14ac:dyDescent="0.2">
      <c r="A38" s="34">
        <v>33420</v>
      </c>
      <c r="B38" s="18" t="s">
        <v>31</v>
      </c>
      <c r="C38" s="21">
        <v>190</v>
      </c>
      <c r="D38" s="35">
        <v>3.3</v>
      </c>
      <c r="E38" s="21">
        <v>15.95</v>
      </c>
      <c r="F38" s="21">
        <v>14.4</v>
      </c>
      <c r="G38" s="21"/>
      <c r="H38" s="19">
        <f t="shared" si="0"/>
        <v>33.65</v>
      </c>
      <c r="I38" s="39">
        <v>8.1999999999999993</v>
      </c>
      <c r="J38" s="21">
        <v>17.7</v>
      </c>
    </row>
    <row r="39" spans="1:10" x14ac:dyDescent="0.2">
      <c r="A39" s="40">
        <v>33695</v>
      </c>
      <c r="B39" s="41" t="s">
        <v>32</v>
      </c>
      <c r="C39" s="45">
        <v>205</v>
      </c>
      <c r="D39" s="42">
        <v>3.3</v>
      </c>
      <c r="E39" s="45">
        <v>21.02</v>
      </c>
      <c r="F39" s="45">
        <v>11.97</v>
      </c>
      <c r="G39" s="45"/>
      <c r="H39" s="43">
        <f t="shared" si="0"/>
        <v>36.29</v>
      </c>
      <c r="I39" s="44">
        <v>6.2</v>
      </c>
      <c r="J39" s="45">
        <v>17.7</v>
      </c>
    </row>
    <row r="40" spans="1:10" x14ac:dyDescent="0.2">
      <c r="A40" s="34">
        <v>34790</v>
      </c>
      <c r="B40" s="34" t="s">
        <v>33</v>
      </c>
      <c r="C40" s="21">
        <v>220.45</v>
      </c>
      <c r="D40" s="35">
        <v>3.3</v>
      </c>
      <c r="E40" s="21">
        <v>22.27</v>
      </c>
      <c r="F40" s="21"/>
      <c r="G40" s="21">
        <v>13.45</v>
      </c>
      <c r="H40" s="21">
        <f>G40+E40+D40</f>
        <v>39.019999999999996</v>
      </c>
      <c r="I40" s="39">
        <v>6.5</v>
      </c>
      <c r="J40" s="21">
        <v>17.7</v>
      </c>
    </row>
    <row r="41" spans="1:10" x14ac:dyDescent="0.2">
      <c r="A41" s="40">
        <v>34881</v>
      </c>
      <c r="B41" s="41" t="s">
        <v>34</v>
      </c>
      <c r="C41" s="45">
        <v>220.45</v>
      </c>
      <c r="D41" s="41" t="s">
        <v>0</v>
      </c>
      <c r="E41" s="45">
        <v>25.57</v>
      </c>
      <c r="F41" s="45"/>
      <c r="G41" s="45">
        <v>13.45</v>
      </c>
      <c r="H41" s="45">
        <f>E41+G41</f>
        <v>39.019999999999996</v>
      </c>
      <c r="I41" s="44">
        <v>6.5</v>
      </c>
      <c r="J41" s="45">
        <v>17.7</v>
      </c>
    </row>
    <row r="42" spans="1:10" x14ac:dyDescent="0.2">
      <c r="A42" s="34">
        <v>35796</v>
      </c>
      <c r="B42" s="18" t="s">
        <v>35</v>
      </c>
      <c r="C42" s="21">
        <v>202.94</v>
      </c>
      <c r="D42" s="18" t="s">
        <v>0</v>
      </c>
      <c r="E42" s="21">
        <v>25.57</v>
      </c>
      <c r="F42" s="21"/>
      <c r="G42" s="21">
        <v>12.38</v>
      </c>
      <c r="H42" s="21">
        <v>37.950000000000003</v>
      </c>
      <c r="I42" s="18">
        <v>6.5</v>
      </c>
      <c r="J42" s="21">
        <v>18.7</v>
      </c>
    </row>
    <row r="43" spans="1:10" x14ac:dyDescent="0.2">
      <c r="A43" s="36">
        <v>36161</v>
      </c>
      <c r="B43" s="17" t="s">
        <v>36</v>
      </c>
      <c r="C43" s="22">
        <v>202.94</v>
      </c>
      <c r="D43" s="17" t="s">
        <v>0</v>
      </c>
      <c r="E43" s="22">
        <v>23.79</v>
      </c>
      <c r="F43" s="22"/>
      <c r="G43" s="22">
        <v>14.16</v>
      </c>
      <c r="H43" s="22">
        <v>37.950000000000003</v>
      </c>
      <c r="I43" s="17">
        <v>7.5</v>
      </c>
      <c r="J43" s="22">
        <v>18.7</v>
      </c>
    </row>
    <row r="44" spans="1:10" ht="29.25" thickBot="1" x14ac:dyDescent="0.25">
      <c r="A44" s="46" t="s">
        <v>37</v>
      </c>
      <c r="B44" s="47" t="s">
        <v>38</v>
      </c>
      <c r="C44" s="48">
        <v>212.65</v>
      </c>
      <c r="D44" s="47" t="s">
        <v>0</v>
      </c>
      <c r="E44" s="48">
        <v>24.75</v>
      </c>
      <c r="F44" s="48"/>
      <c r="G44" s="48">
        <v>15.02</v>
      </c>
      <c r="H44" s="48">
        <v>39.770000000000003</v>
      </c>
      <c r="I44" s="47">
        <v>7.6</v>
      </c>
      <c r="J44" s="48">
        <v>18.7</v>
      </c>
    </row>
    <row r="45" spans="1:10" x14ac:dyDescent="0.2">
      <c r="A45" s="92" t="s">
        <v>44</v>
      </c>
      <c r="B45" s="93" t="s">
        <v>45</v>
      </c>
      <c r="C45" s="94"/>
      <c r="D45" s="94"/>
      <c r="E45" s="94"/>
      <c r="F45" s="94"/>
      <c r="G45" s="94"/>
      <c r="H45" s="94"/>
      <c r="I45" s="94"/>
      <c r="J45" s="95"/>
    </row>
    <row r="46" spans="1:10" x14ac:dyDescent="0.2">
      <c r="A46" s="64"/>
      <c r="B46" s="96"/>
      <c r="C46" s="90"/>
      <c r="D46" s="90"/>
      <c r="E46" s="90"/>
      <c r="F46" s="90"/>
      <c r="G46" s="90"/>
      <c r="H46" s="90"/>
      <c r="I46" s="90"/>
      <c r="J46" s="91"/>
    </row>
    <row r="47" spans="1:10" ht="15" x14ac:dyDescent="0.25">
      <c r="A47" s="97" t="s">
        <v>49</v>
      </c>
      <c r="B47" s="98"/>
      <c r="C47" s="97" t="s">
        <v>46</v>
      </c>
      <c r="D47" s="98"/>
      <c r="E47" s="4">
        <v>16.88</v>
      </c>
      <c r="F47" s="49"/>
      <c r="G47" s="49"/>
      <c r="H47" s="50"/>
      <c r="I47" s="99" t="s">
        <v>39</v>
      </c>
      <c r="J47" s="102"/>
    </row>
    <row r="48" spans="1:10" ht="14.1" customHeight="1" x14ac:dyDescent="0.25">
      <c r="A48" s="105" t="s">
        <v>50</v>
      </c>
      <c r="B48" s="106"/>
      <c r="C48" s="107" t="s">
        <v>47</v>
      </c>
      <c r="D48" s="108"/>
      <c r="E48" s="5">
        <v>25.32</v>
      </c>
      <c r="F48" s="51"/>
      <c r="G48" s="51"/>
      <c r="H48" s="52"/>
      <c r="I48" s="100"/>
      <c r="J48" s="103"/>
    </row>
    <row r="49" spans="1:10" ht="15" x14ac:dyDescent="0.25">
      <c r="A49" s="68" t="s">
        <v>51</v>
      </c>
      <c r="B49" s="69"/>
      <c r="C49" s="68" t="s">
        <v>48</v>
      </c>
      <c r="D49" s="69"/>
      <c r="E49" s="6">
        <v>33.76</v>
      </c>
      <c r="F49" s="53"/>
      <c r="G49" s="53"/>
      <c r="H49" s="54"/>
      <c r="I49" s="101"/>
      <c r="J49" s="104"/>
    </row>
    <row r="50" spans="1:10" x14ac:dyDescent="0.2">
      <c r="A50" s="80" t="s">
        <v>52</v>
      </c>
      <c r="B50" s="81"/>
      <c r="C50" s="81"/>
      <c r="D50" s="81"/>
      <c r="E50" s="81"/>
      <c r="F50" s="81"/>
      <c r="G50" s="81"/>
      <c r="H50" s="81"/>
      <c r="I50" s="82"/>
      <c r="J50" s="83"/>
    </row>
    <row r="51" spans="1:10" x14ac:dyDescent="0.2">
      <c r="A51" s="84"/>
      <c r="B51" s="85"/>
      <c r="C51" s="85"/>
      <c r="D51" s="85"/>
      <c r="E51" s="85"/>
      <c r="F51" s="85"/>
      <c r="G51" s="85"/>
      <c r="H51" s="85"/>
      <c r="I51" s="86"/>
      <c r="J51" s="87"/>
    </row>
    <row r="52" spans="1:10" x14ac:dyDescent="0.2">
      <c r="A52" s="88"/>
      <c r="B52" s="89"/>
      <c r="C52" s="89"/>
      <c r="D52" s="89"/>
      <c r="E52" s="89"/>
      <c r="F52" s="89"/>
      <c r="G52" s="89"/>
      <c r="H52" s="89"/>
      <c r="I52" s="90"/>
      <c r="J52" s="91"/>
    </row>
    <row r="54" spans="1:10" x14ac:dyDescent="0.2">
      <c r="A54" s="67" t="s">
        <v>362</v>
      </c>
      <c r="B54" s="67"/>
      <c r="C54" s="67"/>
      <c r="D54" s="67"/>
      <c r="E54" s="67"/>
      <c r="F54" s="67"/>
      <c r="G54" s="67"/>
    </row>
  </sheetData>
  <mergeCells count="28">
    <mergeCell ref="G2:J2"/>
    <mergeCell ref="G3:J3"/>
    <mergeCell ref="D1:F4"/>
    <mergeCell ref="G4:J4"/>
    <mergeCell ref="A50:J52"/>
    <mergeCell ref="A1:C4"/>
    <mergeCell ref="G1:J1"/>
    <mergeCell ref="A45:A46"/>
    <mergeCell ref="B45:J46"/>
    <mergeCell ref="A47:B47"/>
    <mergeCell ref="C47:D47"/>
    <mergeCell ref="I47:I49"/>
    <mergeCell ref="J47:J49"/>
    <mergeCell ref="A48:B48"/>
    <mergeCell ref="C48:D48"/>
    <mergeCell ref="A54:G54"/>
    <mergeCell ref="A49:B49"/>
    <mergeCell ref="C49:D49"/>
    <mergeCell ref="A5:J5"/>
    <mergeCell ref="A6:A7"/>
    <mergeCell ref="B6:B7"/>
    <mergeCell ref="C6:C7"/>
    <mergeCell ref="D6:E6"/>
    <mergeCell ref="F6:F7"/>
    <mergeCell ref="G6:G7"/>
    <mergeCell ref="H6:H7"/>
    <mergeCell ref="I6:I7"/>
    <mergeCell ref="J6:J7"/>
  </mergeCells>
  <pageMargins left="0.7" right="0.7" top="0.78740157499999996" bottom="0.78740157499999996"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 Brasseries_Fabrication_Imports</vt:lpstr>
      <vt:lpstr>Charge fiscale 1927 -</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Richner</dc:creator>
  <cp:lastModifiedBy>Roueche Schenk Céline BAZG</cp:lastModifiedBy>
  <cp:lastPrinted>2023-12-19T15:42:50Z</cp:lastPrinted>
  <dcterms:created xsi:type="dcterms:W3CDTF">2012-08-24T11:24:08Z</dcterms:created>
  <dcterms:modified xsi:type="dcterms:W3CDTF">2024-02-23T09:28:15Z</dcterms:modified>
</cp:coreProperties>
</file>